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8.xml" ContentType="application/vnd.openxmlformats-officedocument.drawing+xml"/>
  <Override PartName="/xl/drawings/drawing7.xml" ContentType="application/vnd.openxmlformats-officedocument.drawing+xml"/>
  <Override PartName="/xl/drawings/drawing5.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xl/worksheets/sheet5.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13.xml" ContentType="application/vnd.openxmlformats-officedocument.spreadsheetml.worksheet+xml"/>
  <Override PartName="/xl/worksheets/sheet12.xml" ContentType="application/vnd.openxmlformats-officedocument.spreadsheetml.worksheet+xml"/>
  <Override PartName="/xl/worksheets/sheet11.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xl/externalLinks/externalLink1.xml" ContentType="application/vnd.openxmlformats-officedocument.spreadsheetml.externalLink+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LHBF\BAO CAO FA\2024\03.2024\QUÝ 1.2024\"/>
    </mc:Choice>
  </mc:AlternateContent>
  <bookViews>
    <workbookView xWindow="0" yWindow="60" windowWidth="17520" windowHeight="6945" tabRatio="890" activeTab="2"/>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BCLCGT_06262" sheetId="57" r:id="rId9"/>
    <sheet name="TB 30092015" sheetId="27" state="hidden" r:id="rId10"/>
    <sheet name="THU NHAP" sheetId="58" state="hidden" r:id="rId11"/>
    <sheet name="LCTT" sheetId="60" state="hidden" r:id="rId12"/>
    <sheet name="TAI CHINH" sheetId="59" state="hidden" r:id="rId13"/>
    <sheet name="tai san" sheetId="51" state="hidden" r:id="rId14"/>
    <sheet name="hoat dong" sheetId="53" state="hidden" r:id="rId15"/>
    <sheet name="danh muc" sheetId="55" state="hidden" r:id="rId16"/>
    <sheet name="khac" sheetId="56" state="hidden" r:id="rId17"/>
  </sheets>
  <externalReferences>
    <externalReference r:id="rId18"/>
  </externalReferences>
  <definedNames>
    <definedName name="_Fill" localSheetId="8" hidden="1">#REF!</definedName>
    <definedName name="_Fill" hidden="1">#REF!</definedName>
    <definedName name="_xlnm._FilterDatabase" localSheetId="8" hidden="1">BCLCGT_06262!$A$17:$F$64</definedName>
    <definedName name="_xlnm._FilterDatabase" localSheetId="3" hidden="1">BCTaiSan_06027!$A$17:$K$17</definedName>
    <definedName name="_Key1" localSheetId="8" hidden="1">#REF!</definedName>
    <definedName name="_Key1" hidden="1">#REF!</definedName>
    <definedName name="_Key2" localSheetId="8" hidden="1">#REF!</definedName>
    <definedName name="_Key2" hidden="1">#REF!</definedName>
    <definedName name="_Order1" hidden="1">255</definedName>
    <definedName name="_Order2" hidden="1">255</definedName>
    <definedName name="_Sort" localSheetId="8" hidden="1">#REF!</definedName>
    <definedName name="_Sort" hidden="1">#REF!</definedName>
    <definedName name="_TK211" localSheetId="8" hidden="1">{"'Sheet1'!$L$16"}</definedName>
    <definedName name="_TK211" hidden="1">{"'Sheet1'!$L$16"}</definedName>
    <definedName name="addlogo" localSheetId="8">INDEX(#REF!,MATCH(#REF!,#REF!,0))</definedName>
    <definedName name="AS2DocOpenMode" hidden="1">"AS2DocumentEdit"</definedName>
    <definedName name="asss" localSheetId="8" hidden="1">{"'Sheet1'!$L$16"}</definedName>
    <definedName name="asss" hidden="1">{"'Sheet1'!$L$16"}</definedName>
    <definedName name="asssss" localSheetId="8" hidden="1">{"'Sheet1'!$L$16"}</definedName>
    <definedName name="asssss" hidden="1">{"'Sheet1'!$L$16"}</definedName>
    <definedName name="_xlnm.Database">#REF!</definedName>
    <definedName name="Dautu" localSheetId="8" hidden="1">{"'Sheet1'!$L$16"}</definedName>
    <definedName name="Dautu" hidden="1">{"'Sheet1'!$L$16"}</definedName>
    <definedName name="ddd" localSheetId="8" hidden="1">{"'Sheet1'!$L$16"}</definedName>
    <definedName name="ddd" hidden="1">{"'Sheet1'!$L$16"}</definedName>
    <definedName name="DKCO">#REF!</definedName>
    <definedName name="DKNO">#REF!</definedName>
    <definedName name="Donvi">#REF!</definedName>
    <definedName name="h" localSheetId="8" hidden="1">{"'Sheet1'!$L$16"}</definedName>
    <definedName name="h" hidden="1">{"'Sheet1'!$L$16"}</definedName>
    <definedName name="hanh" localSheetId="8" hidden="1">{"'Sheet1'!$L$16"}</definedName>
    <definedName name="hanh" hidden="1">{"'Sheet1'!$L$16"}</definedName>
    <definedName name="HTML_CodePage" hidden="1">950</definedName>
    <definedName name="HTML_Control" localSheetId="8"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8" hidden="1">{"'Sheet1'!$L$16"}</definedName>
    <definedName name="huy" hidden="1">{"'Sheet1'!$L$16"}</definedName>
    <definedName name="LM">#REF!</definedName>
    <definedName name="LN">#REF!</definedName>
    <definedName name="LTKD" localSheetId="8" hidden="1">{"'Sheet1'!$L$16"}</definedName>
    <definedName name="LTKD" hidden="1">{"'Sheet1'!$L$16"}</definedName>
    <definedName name="o" localSheetId="8" hidden="1">{"'Sheet1'!$L$16"}</definedName>
    <definedName name="o" hidden="1">{"'Sheet1'!$L$16"}</definedName>
    <definedName name="_xlnm.Print_Area" localSheetId="5">BCDanhMucDauTu_06029!$A$1:$G$71</definedName>
    <definedName name="_xlnm.Print_Area" localSheetId="4">BCKetQuaHoatDong_06028!$A$1:$F$86</definedName>
    <definedName name="_xlnm.Print_Area" localSheetId="8">BCLCGT_06262!$A$1:$E$78</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8">BCLCGT_06262!$17:$17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localSheetId="8" hidden="1">{"'Sheet1'!$L$16"}</definedName>
    <definedName name="q" hidden="1">{"'Sheet1'!$L$16"}</definedName>
    <definedName name="t" localSheetId="8" hidden="1">{#N/A,#N/A,FALSE,"Chi tiÆt"}</definedName>
    <definedName name="t" hidden="1">{#N/A,#N/A,FALSE,"Chi tiÆt"}</definedName>
    <definedName name="Taikhoan">#REF!</definedName>
    <definedName name="TaxTV">10%</definedName>
    <definedName name="TaxXL">5%</definedName>
    <definedName name="TH" localSheetId="8" hidden="1">{"'Sheet1'!$L$16"}</definedName>
    <definedName name="TH" hidden="1">{"'Sheet1'!$L$16"}</definedName>
    <definedName name="TK_BS">#REF!</definedName>
    <definedName name="TK_PL">#REF!</definedName>
    <definedName name="TK_TB">#REF!</definedName>
    <definedName name="TKBS">#REF!</definedName>
    <definedName name="tt" localSheetId="8" hidden="1">{"'Sheet1'!$L$16"}</definedName>
    <definedName name="tt" hidden="1">{"'Sheet1'!$L$16"}</definedName>
    <definedName name="wrn.chi._.tiÆt." localSheetId="8"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calcChain.xml><?xml version="1.0" encoding="utf-8"?>
<calcChain xmlns="http://schemas.openxmlformats.org/spreadsheetml/2006/main">
  <c r="A63" i="44" l="1"/>
  <c r="A45" i="42"/>
  <c r="A70" i="49"/>
  <c r="A84" i="50"/>
  <c r="A84" i="43"/>
  <c r="E24" i="60" l="1"/>
  <c r="E25" i="60"/>
  <c r="E26" i="60"/>
  <c r="D26" i="60"/>
  <c r="D25" i="60"/>
  <c r="D24" i="60"/>
  <c r="E4" i="60"/>
  <c r="E5" i="60"/>
  <c r="E6" i="60"/>
  <c r="E7" i="60"/>
  <c r="E8" i="60"/>
  <c r="E9" i="60"/>
  <c r="E10" i="60"/>
  <c r="E11" i="60"/>
  <c r="D12" i="60"/>
  <c r="E12" i="60"/>
  <c r="E13" i="60"/>
  <c r="E14" i="60"/>
  <c r="E15" i="60"/>
  <c r="E16" i="60"/>
  <c r="E17" i="60"/>
  <c r="E18" i="60"/>
  <c r="E19" i="60"/>
  <c r="E20" i="60"/>
  <c r="D21" i="60"/>
  <c r="E21" i="60"/>
  <c r="E22" i="60"/>
  <c r="E23" i="60"/>
  <c r="D27" i="60"/>
  <c r="E27" i="60"/>
  <c r="E28" i="60"/>
  <c r="E29" i="60"/>
  <c r="E30" i="60"/>
  <c r="D31" i="60"/>
  <c r="E31" i="60"/>
  <c r="E32" i="60"/>
  <c r="E33" i="60"/>
  <c r="E34" i="60"/>
  <c r="E35" i="60"/>
  <c r="E36" i="60"/>
  <c r="E37" i="60"/>
  <c r="E38" i="60"/>
  <c r="E39" i="60"/>
  <c r="D40" i="60"/>
  <c r="E40" i="60"/>
  <c r="E41" i="60"/>
  <c r="D42" i="60"/>
  <c r="E42" i="60"/>
  <c r="E3" i="60"/>
  <c r="E32" i="59"/>
  <c r="D32" i="59"/>
  <c r="E14" i="59" l="1"/>
  <c r="D14" i="59"/>
  <c r="D4" i="59"/>
  <c r="E4" i="59"/>
  <c r="D5" i="59"/>
  <c r="E5" i="59"/>
  <c r="D6" i="59"/>
  <c r="E6" i="59"/>
  <c r="D7" i="59"/>
  <c r="E7" i="59"/>
  <c r="D8" i="59"/>
  <c r="E8" i="59"/>
  <c r="D9" i="59"/>
  <c r="E9" i="59"/>
  <c r="D10" i="59"/>
  <c r="E10" i="59"/>
  <c r="D12" i="59"/>
  <c r="E12" i="59"/>
  <c r="D13" i="59"/>
  <c r="E13" i="59"/>
  <c r="D15" i="59"/>
  <c r="E15" i="59"/>
  <c r="D16" i="59"/>
  <c r="E16" i="59"/>
  <c r="D17" i="59"/>
  <c r="E17" i="59"/>
  <c r="D18" i="59"/>
  <c r="E18" i="59"/>
  <c r="D19" i="59"/>
  <c r="E19" i="59"/>
  <c r="D20" i="59"/>
  <c r="E20" i="59"/>
  <c r="D21" i="59"/>
  <c r="E21" i="59"/>
  <c r="D22" i="59"/>
  <c r="E22" i="59"/>
  <c r="D23" i="59"/>
  <c r="E23" i="59"/>
  <c r="D24" i="59"/>
  <c r="E24" i="59"/>
  <c r="D25" i="59"/>
  <c r="E25" i="59"/>
  <c r="D26" i="59"/>
  <c r="E26" i="59"/>
  <c r="D27" i="59"/>
  <c r="E27" i="59"/>
  <c r="D28" i="59"/>
  <c r="E28" i="59"/>
  <c r="D29" i="59"/>
  <c r="E29" i="59"/>
  <c r="D30" i="59"/>
  <c r="E30" i="59"/>
  <c r="D31" i="59"/>
  <c r="E31" i="59"/>
  <c r="D33" i="59"/>
  <c r="E33" i="59"/>
  <c r="D34" i="59"/>
  <c r="E34" i="59"/>
  <c r="D35" i="59"/>
  <c r="E35" i="59"/>
  <c r="D36" i="59"/>
  <c r="E36" i="59"/>
  <c r="D37" i="59"/>
  <c r="E37" i="59"/>
  <c r="D38" i="59"/>
  <c r="E38" i="59"/>
  <c r="D39" i="59"/>
  <c r="E39" i="59"/>
  <c r="D40" i="59"/>
  <c r="E40" i="59"/>
  <c r="D41" i="59"/>
  <c r="E41" i="59"/>
  <c r="D42" i="59"/>
  <c r="E42" i="59"/>
  <c r="D43" i="59"/>
  <c r="E43" i="59"/>
  <c r="D44" i="59"/>
  <c r="E44" i="59"/>
  <c r="D45" i="59"/>
  <c r="E45" i="59"/>
  <c r="E3" i="59"/>
  <c r="D3" i="59"/>
  <c r="G7" i="58"/>
  <c r="G8" i="58"/>
  <c r="G9" i="58"/>
  <c r="G10" i="58"/>
  <c r="G11" i="58"/>
  <c r="G12" i="58"/>
  <c r="G13" i="58"/>
  <c r="G14" i="58"/>
  <c r="G15" i="58"/>
  <c r="G16" i="58"/>
  <c r="G17" i="58"/>
  <c r="G18" i="58"/>
  <c r="G19" i="58"/>
  <c r="G20" i="58"/>
  <c r="G21" i="58"/>
  <c r="G22" i="58"/>
  <c r="G23" i="58"/>
  <c r="G24" i="58"/>
  <c r="G25" i="58"/>
  <c r="G26" i="58"/>
  <c r="G27" i="58"/>
  <c r="G28" i="58"/>
  <c r="G29" i="58"/>
  <c r="G30" i="58"/>
  <c r="G31" i="58"/>
  <c r="G32" i="58"/>
  <c r="G33" i="58"/>
  <c r="G34" i="58"/>
  <c r="G35" i="58"/>
  <c r="G36" i="58"/>
  <c r="G37" i="58"/>
  <c r="G6" i="58"/>
  <c r="F7" i="58"/>
  <c r="F8" i="58"/>
  <c r="F9" i="58"/>
  <c r="F10" i="58"/>
  <c r="F11" i="58"/>
  <c r="F12" i="58"/>
  <c r="F13" i="58"/>
  <c r="F14" i="58"/>
  <c r="F15" i="58"/>
  <c r="F16" i="58"/>
  <c r="F17" i="58"/>
  <c r="F18" i="58"/>
  <c r="F19" i="58"/>
  <c r="F20" i="58"/>
  <c r="F21" i="58"/>
  <c r="F22" i="58"/>
  <c r="F23" i="58"/>
  <c r="F24" i="58"/>
  <c r="F25" i="58"/>
  <c r="F26" i="58"/>
  <c r="F27" i="58"/>
  <c r="F28" i="58"/>
  <c r="F29" i="58"/>
  <c r="F30" i="58"/>
  <c r="F31" i="58"/>
  <c r="F32" i="58"/>
  <c r="F33" i="58"/>
  <c r="F34" i="58"/>
  <c r="F35" i="58"/>
  <c r="F36" i="58"/>
  <c r="F37" i="58"/>
  <c r="F6" i="58"/>
  <c r="E7" i="58"/>
  <c r="E8" i="58"/>
  <c r="E9" i="58"/>
  <c r="E10" i="58"/>
  <c r="E11" i="58"/>
  <c r="E12" i="58"/>
  <c r="E13" i="58"/>
  <c r="E14" i="58"/>
  <c r="E15" i="58"/>
  <c r="E16" i="58"/>
  <c r="E17" i="58"/>
  <c r="E18" i="58"/>
  <c r="E19" i="58"/>
  <c r="E20" i="58"/>
  <c r="E21" i="58"/>
  <c r="E22" i="58"/>
  <c r="E23" i="58"/>
  <c r="E24" i="58"/>
  <c r="E25" i="58"/>
  <c r="E26" i="58"/>
  <c r="E27" i="58"/>
  <c r="E28" i="58"/>
  <c r="E29" i="58"/>
  <c r="E30" i="58"/>
  <c r="E31" i="58"/>
  <c r="E32" i="58"/>
  <c r="E33" i="58"/>
  <c r="E34" i="58"/>
  <c r="E35" i="58"/>
  <c r="E36" i="58"/>
  <c r="E37" i="58"/>
  <c r="E6" i="58"/>
  <c r="D23" i="58"/>
  <c r="D24" i="58"/>
  <c r="D25" i="58"/>
  <c r="D26" i="58"/>
  <c r="D27" i="58"/>
  <c r="D28" i="58"/>
  <c r="D29" i="58"/>
  <c r="D30" i="58"/>
  <c r="D31" i="58"/>
  <c r="D32" i="58"/>
  <c r="D33" i="58"/>
  <c r="D34" i="58"/>
  <c r="D35" i="58"/>
  <c r="D36" i="58"/>
  <c r="D37" i="58"/>
  <c r="D7" i="58"/>
  <c r="D8" i="58"/>
  <c r="D9" i="58"/>
  <c r="D10" i="58"/>
  <c r="D11" i="58"/>
  <c r="D12" i="58"/>
  <c r="D13" i="58"/>
  <c r="D14" i="58"/>
  <c r="D15" i="58"/>
  <c r="D16" i="58"/>
  <c r="D17" i="58"/>
  <c r="D18" i="58"/>
  <c r="D19" i="58"/>
  <c r="D20" i="58"/>
  <c r="D21" i="58"/>
  <c r="D22" i="58"/>
  <c r="D6" i="58"/>
  <c r="E5" i="58"/>
  <c r="F5" i="58"/>
  <c r="G5" i="58"/>
  <c r="D5" i="58"/>
  <c r="E4" i="58"/>
  <c r="F4" i="58"/>
  <c r="G4" i="58"/>
  <c r="D4" i="58"/>
  <c r="E3" i="58"/>
  <c r="F3" i="58"/>
  <c r="G3" i="58"/>
  <c r="D3" i="58"/>
  <c r="D5" i="60" l="1"/>
  <c r="D3" i="60"/>
  <c r="D8" i="60"/>
  <c r="D6" i="60" l="1"/>
  <c r="D39" i="60"/>
  <c r="D20" i="60"/>
  <c r="D28" i="60" l="1"/>
  <c r="D4" i="60"/>
  <c r="D16" i="60"/>
  <c r="D15" i="60"/>
  <c r="D14" i="60"/>
  <c r="D13" i="60"/>
  <c r="D11" i="60"/>
  <c r="D10" i="60"/>
  <c r="D9" i="60"/>
  <c r="D35" i="60"/>
  <c r="D34" i="60"/>
  <c r="D19" i="60"/>
  <c r="D18" i="60"/>
  <c r="D17" i="60"/>
  <c r="D23" i="60" l="1"/>
  <c r="D29" i="60"/>
  <c r="D37" i="60"/>
  <c r="D38" i="60"/>
  <c r="D32" i="60"/>
  <c r="D33" i="60"/>
  <c r="D36" i="60" l="1"/>
  <c r="D41" i="60"/>
  <c r="D7" i="60"/>
  <c r="D22" i="60" l="1"/>
  <c r="D30" i="60"/>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D20" i="55" l="1"/>
  <c r="D26" i="56"/>
  <c r="D25" i="56"/>
  <c r="D27" i="56"/>
  <c r="D24" i="56"/>
  <c r="F20" i="55" l="1"/>
  <c r="D22" i="56"/>
  <c r="D23" i="56"/>
  <c r="G23" i="55" l="1"/>
  <c r="G20" i="55" l="1"/>
  <c r="G27" i="55"/>
  <c r="F31" i="55"/>
  <c r="G30" i="55"/>
  <c r="G25" i="55"/>
  <c r="G28" i="55"/>
  <c r="G31" i="55" l="1"/>
  <c r="G13" i="55"/>
  <c r="G16" i="55"/>
</calcChain>
</file>

<file path=xl/sharedStrings.xml><?xml version="1.0" encoding="utf-8"?>
<sst xmlns="http://schemas.openxmlformats.org/spreadsheetml/2006/main" count="2372" uniqueCount="1199">
  <si>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</si>
  <si>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</si>
  <si>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</si>
  <si>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</si>
  <si>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</si>
  <si>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</si>
  <si>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</si>
  <si>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</si>
  <si>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</si>
  <si>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</si>
  <si>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</si>
  <si>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</si>
  <si>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</si>
  <si>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</si>
  <si>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</si>
  <si>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</si>
  <si>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</si>
  <si>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</si>
  <si>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</si>
  <si>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</si>
  <si>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</si>
  <si>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</si>
  <si>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</si>
  <si>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</si>
  <si>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</si>
  <si>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</si>
  <si>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</si>
  <si>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</si>
  <si>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</si>
  <si>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</si>
  <si>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</si>
  <si>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</si>
  <si>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</si>
  <si>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</si>
  <si>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</si>
  <si>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</si>
  <si>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</si>
  <si>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</si>
  <si>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</si>
  <si>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</si>
  <si>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</si>
  <si>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</si>
  <si>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</si>
  <si>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</si>
  <si>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</si>
  <si>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</si>
  <si>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</si>
  <si>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</si>
  <si>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</si>
  <si>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</si>
  <si>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</si>
  <si>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</si>
  <si>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</si>
  <si>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</si>
  <si>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</si>
  <si>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</si>
  <si>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</si>
  <si>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</si>
  <si>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</si>
  <si>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</si>
  <si>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</si>
  <si>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</si>
  <si>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</si>
  <si>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</si>
  <si>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</si>
  <si>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</si>
  <si>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</si>
  <si>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</si>
  <si>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</si>
  <si>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</si>
  <si>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</si>
  <si>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</si>
  <si>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</si>
  <si>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</si>
  <si>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</si>
  <si>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</si>
  <si>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</si>
  <si>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</si>
  <si>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</si>
  <si>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</si>
  <si>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</si>
  <si>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</si>
  <si>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</si>
  <si>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</si>
  <si>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</si>
  <si>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</si>
  <si>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</si>
  <si>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</si>
  <si>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</si>
  <si>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</si>
  <si>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</si>
  <si>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</si>
  <si>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</si>
  <si>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</si>
  <si>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</si>
  <si>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</si>
  <si>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</si>
  <si>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</si>
  <si>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</si>
  <si>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</si>
  <si>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</si>
  <si>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</si>
  <si>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</si>
  <si>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</si>
  <si>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</si>
  <si>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</si>
  <si>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</si>
  <si>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</si>
  <si>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</si>
  <si>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</si>
  <si>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</si>
  <si>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</si>
  <si>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</si>
  <si>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</si>
  <si>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</si>
  <si>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</si>
  <si>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</si>
  <si>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</si>
  <si>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</si>
  <si>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</si>
  <si>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</si>
  <si>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</si>
  <si>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</si>
  <si>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</si>
  <si>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</si>
  <si>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</si>
  <si>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</si>
  <si>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</si>
  <si>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</si>
  <si>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</si>
  <si>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</si>
  <si>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</si>
  <si>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</si>
  <si>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</si>
  <si>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</si>
  <si>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</si>
  <si>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</si>
  <si>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</si>
  <si>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</si>
  <si>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</si>
  <si>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</si>
  <si>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</si>
  <si>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</si>
  <si>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</si>
  <si>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</si>
  <si>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</si>
  <si>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</si>
  <si>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</si>
  <si>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</si>
  <si>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</si>
  <si>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</si>
  <si>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</si>
  <si>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</si>
  <si>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</si>
  <si>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</si>
  <si>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</si>
  <si>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</si>
  <si>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</si>
  <si>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</si>
  <si>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</si>
  <si>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</si>
  <si>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</si>
  <si>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</si>
  <si>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</si>
  <si>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</si>
  <si>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</si>
  <si>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</si>
  <si>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</si>
  <si>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</si>
  <si>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</si>
  <si>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</si>
  <si>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</si>
  <si>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</si>
  <si>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</si>
  <si>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</si>
  <si>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</si>
  <si>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</si>
  <si>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</si>
  <si>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</si>
  <si>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</si>
  <si>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</si>
  <si>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</si>
  <si>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</si>
  <si>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</si>
  <si>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</si>
  <si>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</si>
  <si>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</si>
  <si>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</si>
  <si>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</si>
  <si>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</si>
  <si>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</si>
  <si>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</si>
  <si>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</si>
  <si>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</si>
  <si>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</si>
  <si>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</si>
  <si>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</si>
  <si>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</si>
  <si>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</si>
  <si>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</si>
  <si>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</si>
  <si>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</si>
  <si>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</si>
  <si>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</si>
  <si>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</si>
  <si>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</si>
  <si>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</si>
  <si>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</si>
  <si>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</si>
  <si>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</si>
  <si>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</si>
  <si>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</si>
  <si>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</si>
  <si>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</si>
  <si>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</si>
  <si>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</si>
  <si>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</si>
  <si>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</si>
  <si>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</si>
  <si>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</si>
  <si>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</si>
  <si>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</si>
  <si>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</si>
  <si>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</si>
  <si>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</si>
  <si>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</si>
  <si>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</si>
  <si>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</si>
  <si>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</si>
  <si>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</si>
  <si>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</si>
  <si>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</si>
  <si>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</si>
  <si>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</si>
  <si>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</si>
  <si>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</si>
  <si>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</si>
  <si>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</si>
  <si>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</si>
  <si>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</si>
  <si>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</si>
  <si>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</si>
  <si>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</si>
  <si>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</si>
  <si>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</si>
  <si>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</si>
  <si>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</si>
  <si>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</si>
  <si>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</si>
  <si>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</si>
  <si>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</si>
  <si>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</si>
  <si>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</si>
  <si>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</si>
  <si>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</si>
  <si>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</si>
  <si>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</si>
  <si>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</si>
  <si>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</si>
  <si>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</si>
  <si>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</si>
  <si>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</si>
  <si>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</si>
  <si>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</si>
  <si>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</si>
  <si>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</si>
  <si>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</si>
  <si>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</si>
  <si>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</si>
  <si>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</si>
  <si>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</si>
  <si>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</si>
  <si>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</si>
  <si>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</si>
  <si>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</si>
  <si>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</si>
  <si>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</si>
  <si>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</si>
  <si>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</si>
  <si>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</si>
  <si>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</si>
  <si>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</si>
  <si>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</si>
  <si>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</si>
  <si>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</si>
  <si>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</si>
  <si>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</si>
  <si>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</si>
  <si>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</si>
  <si>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</si>
  <si>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</si>
  <si>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</si>
  <si>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</si>
  <si>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</si>
  <si>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</si>
  <si>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</si>
  <si>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</si>
  <si>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</si>
  <si>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</si>
  <si>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</si>
  <si>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</si>
  <si>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</si>
  <si>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</si>
  <si>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</si>
  <si>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</si>
  <si>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</si>
  <si>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</si>
  <si>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</si>
  <si>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</si>
  <si>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</si>
  <si>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</si>
  <si>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</si>
  <si>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</si>
  <si>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</si>
  <si>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</si>
  <si>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</si>
  <si>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</si>
  <si>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</si>
  <si>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</si>
  <si>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</si>
  <si>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</si>
  <si>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</si>
  <si>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</si>
  <si>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</si>
  <si>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</si>
  <si>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</si>
  <si>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</si>
  <si>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</si>
  <si>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</si>
  <si>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</si>
  <si>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</si>
  <si>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</si>
  <si>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</si>
  <si>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</si>
  <si>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</si>
  <si>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</si>
  <si>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</si>
  <si>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</si>
  <si>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</si>
  <si>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</si>
  <si>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</si>
  <si>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</si>
  <si>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</si>
  <si>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</si>
  <si>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</si>
  <si>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</si>
  <si>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</si>
  <si>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</si>
  <si>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</si>
  <si>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</si>
  <si>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</si>
  <si>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</si>
  <si>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</si>
  <si>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</si>
  <si>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</si>
  <si>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</si>
  <si>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</si>
  <si>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</si>
  <si>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</si>
  <si>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</si>
  <si>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</si>
  <si>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</si>
  <si>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</si>
  <si>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</si>
  <si>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</si>
  <si>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</si>
  <si>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</si>
  <si>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</si>
  <si>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</si>
  <si>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</si>
  <si>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</si>
  <si>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</si>
  <si>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</si>
  <si>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</si>
  <si>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</si>
  <si>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</si>
  <si>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</si>
  <si>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</si>
  <si>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</si>
  <si>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</si>
  <si>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</si>
  <si>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</si>
  <si>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</si>
  <si>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</si>
  <si>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</si>
  <si>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</si>
  <si>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</si>
  <si>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</si>
  <si>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</si>
  <si>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</si>
  <si>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</si>
  <si>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</si>
  <si>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</si>
  <si>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</si>
  <si>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</si>
  <si>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</si>
  <si>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</si>
  <si>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</si>
  <si>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</si>
  <si>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</si>
  <si>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</si>
  <si>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</si>
  <si>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</si>
  <si>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</si>
  <si>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</si>
  <si>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</si>
  <si>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</si>
  <si>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</si>
  <si>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</si>
  <si>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</si>
  <si>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</si>
  <si>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</si>
  <si>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</si>
  <si>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</si>
  <si>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</si>
  <si>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</si>
  <si>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</si>
  <si>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</si>
  <si>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</si>
  <si>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</si>
  <si>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</si>
  <si>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</si>
  <si>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</si>
  <si>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</si>
  <si>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</si>
  <si>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</si>
  <si>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</si>
  <si>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</si>
  <si>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</si>
  <si>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</si>
  <si>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</si>
  <si>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</si>
  <si>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</si>
  <si>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</si>
  <si>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</si>
  <si>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</si>
  <si>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</si>
  <si>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</si>
  <si>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</si>
  <si>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</si>
  <si>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</si>
  <si>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</si>
  <si>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</si>
  <si>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</si>
  <si>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</si>
  <si>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</si>
  <si>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</si>
  <si>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</si>
  <si>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</si>
  <si>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</si>
  <si>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</si>
  <si>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</si>
  <si>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</si>
  <si>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</si>
  <si>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</si>
  <si>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</si>
  <si>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</si>
  <si>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</si>
  <si>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</si>
  <si>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</si>
  <si>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</si>
  <si>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</si>
  <si>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</si>
  <si>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</si>
  <si>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</si>
  <si>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</si>
  <si>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</si>
  <si>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</si>
  <si>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</si>
  <si>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</si>
  <si>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</si>
  <si>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</si>
  <si>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</si>
  <si>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</si>
  <si>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</si>
  <si>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</si>
  <si>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</si>
  <si>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</si>
  <si>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</si>
  <si>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</si>
  <si>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</si>
  <si>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</si>
  <si>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</si>
  <si>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</si>
  <si>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</si>
  <si>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</si>
  <si>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</si>
  <si>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</si>
  <si>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</si>
  <si>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</si>
  <si>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</si>
  <si>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</si>
  <si>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</si>
  <si>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</si>
  <si>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</si>
  <si>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</si>
  <si>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</si>
  <si>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</si>
  <si>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</si>
  <si>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</si>
  <si>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</si>
  <si>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</si>
  <si>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</si>
  <si>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</si>
  <si>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</si>
  <si>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</si>
  <si>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</si>
  <si>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</si>
  <si>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</si>
  <si>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</si>
  <si>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</si>
  <si>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</si>
  <si>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</si>
  <si>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</si>
  <si>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</si>
  <si>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</si>
  <si>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</si>
  <si>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</si>
  <si>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</si>
  <si>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</si>
  <si>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</si>
  <si>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</si>
  <si>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</si>
  <si>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</si>
  <si>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</si>
  <si>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</si>
  <si>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</si>
  <si>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</si>
  <si>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</si>
  <si>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</si>
  <si>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</si>
  <si>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</si>
  <si>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</si>
  <si>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</si>
  <si>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</si>
  <si>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</si>
  <si>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</si>
  <si>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</si>
  <si>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</si>
  <si>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</si>
  <si>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</si>
  <si>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</si>
  <si>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</si>
  <si>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</si>
  <si>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</si>
  <si>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</si>
  <si>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</si>
  <si>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</si>
  <si>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</si>
  <si>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</si>
  <si>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</si>
  <si>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</si>
  <si>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</si>
  <si>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</si>
  <si>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</si>
  <si>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</si>
  <si>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</si>
  <si>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</si>
  <si>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</si>
  <si>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</si>
  <si>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</si>
  <si>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</si>
  <si>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</si>
  <si>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</si>
  <si>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</si>
  <si>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</si>
  <si>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</si>
  <si>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</si>
  <si>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</si>
  <si>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</si>
  <si>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</si>
  <si>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</si>
  <si>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</si>
  <si>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</si>
  <si>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</si>
  <si>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</si>
  <si>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</si>
  <si>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</si>
  <si>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</si>
  <si>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</si>
  <si>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</si>
  <si>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</si>
  <si>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</si>
  <si>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</si>
  <si>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</si>
  <si>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</si>
  <si>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</si>
  <si>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</si>
  <si>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</si>
  <si>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</si>
  <si>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</si>
  <si>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</si>
  <si>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</si>
  <si>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</si>
  <si>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</si>
  <si>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</si>
  <si>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</si>
  <si>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</si>
  <si>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</si>
  <si>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</si>
  <si>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</si>
  <si>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</si>
  <si>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</si>
  <si>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</si>
  <si>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</si>
  <si>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</si>
  <si>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</si>
  <si>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</si>
  <si>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</si>
  <si>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</si>
  <si>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</si>
  <si>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</si>
  <si>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</si>
  <si>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</si>
  <si>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</si>
  <si>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</si>
  <si>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</si>
  <si>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</si>
  <si>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</si>
  <si>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</si>
  <si>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</si>
  <si>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</si>
  <si>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</si>
  <si>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</si>
  <si>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</si>
  <si>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</si>
  <si>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</si>
  <si>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</si>
  <si>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</si>
  <si>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</si>
  <si>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</si>
  <si>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</si>
  <si>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</si>
  <si>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</si>
  <si>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</si>
  <si>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</si>
  <si>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</si>
  <si>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</si>
  <si>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</si>
  <si>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</si>
  <si>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</si>
  <si>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</si>
  <si>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</si>
  <si>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</si>
  <si>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</si>
  <si>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</si>
  <si>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</si>
  <si>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</si>
  <si>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</si>
  <si>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</si>
  <si>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</si>
  <si>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</si>
  <si>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</si>
  <si>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</si>
  <si>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</si>
  <si>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</si>
  <si>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</si>
  <si>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</si>
  <si>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</si>
  <si>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</si>
  <si>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</si>
  <si>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</si>
  <si>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</si>
  <si>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</si>
  <si>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</si>
  <si>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</si>
  <si>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</si>
  <si>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</si>
  <si>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</si>
  <si>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</si>
  <si>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</si>
  <si>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</si>
  <si>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</si>
  <si>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</si>
  <si>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</si>
  <si>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</si>
  <si>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</si>
  <si>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</si>
  <si>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</si>
  <si>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</si>
  <si>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</si>
  <si>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</si>
  <si>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</si>
  <si>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</si>
  <si>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</si>
  <si>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</si>
  <si>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</si>
  <si>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</si>
  <si>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</si>
  <si>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</si>
  <si>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</si>
  <si>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</si>
  <si>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</si>
  <si>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</si>
  <si>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</si>
  <si>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</si>
  <si>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</si>
  <si>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</si>
  <si>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</si>
  <si>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</si>
  <si>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</si>
  <si>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</si>
  <si>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</si>
  <si>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</si>
  <si>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</si>
  <si>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</si>
  <si>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</si>
  <si>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</si>
  <si>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</si>
  <si>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</si>
  <si>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</si>
  <si>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</si>
  <si>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</si>
  <si>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</si>
  <si>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</si>
  <si>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</si>
  <si>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</si>
  <si>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</si>
  <si>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</si>
  <si>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</si>
  <si>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</si>
  <si>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</si>
  <si>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</si>
  <si>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</si>
  <si>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</si>
  <si>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</si>
  <si>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</si>
  <si>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</si>
  <si>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</si>
  <si>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</si>
  <si>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</si>
  <si>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</si>
  <si>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</si>
  <si>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</si>
  <si>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</si>
  <si>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</si>
  <si>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</si>
  <si>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</si>
  <si>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</si>
  <si>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</si>
  <si>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</si>
  <si>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</si>
  <si>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</si>
  <si>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</si>
  <si>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</si>
  <si>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</si>
  <si>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</si>
  <si>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</si>
  <si>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</si>
  <si>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</si>
  <si>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</si>
  <si>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</si>
  <si>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</si>
  <si>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</si>
  <si>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</si>
  <si>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</si>
  <si>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</si>
  <si>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</si>
  <si>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</si>
  <si>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</si>
  <si>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</si>
  <si>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</si>
  <si>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</si>
  <si>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</si>
  <si>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</si>
  <si>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</si>
  <si>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</si>
  <si>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</si>
  <si>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</si>
  <si>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</si>
  <si>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</si>
  <si>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</si>
  <si>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</si>
  <si>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</si>
  <si>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</si>
  <si>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</si>
  <si>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</si>
  <si>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</si>
  <si>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</si>
  <si>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</si>
  <si>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</si>
  <si>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</si>
  <si>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</si>
  <si>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</si>
  <si>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</si>
  <si>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</si>
  <si>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</si>
  <si>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</si>
  <si>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</si>
  <si>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</si>
  <si>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</si>
  <si>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</si>
  <si>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</si>
  <si>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</si>
  <si>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</si>
  <si>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</si>
  <si>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</si>
  <si>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</si>
  <si>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</si>
  <si>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</si>
  <si>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</si>
  <si>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</si>
  <si>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</si>
  <si>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</si>
  <si>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</si>
  <si>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</si>
  <si>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</si>
  <si>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</si>
  <si>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</si>
  <si>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</si>
  <si>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</si>
  <si>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</si>
  <si>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</si>
  <si>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</si>
  <si>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</si>
  <si>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</si>
  <si>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</si>
  <si>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</si>
  <si>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</si>
  <si>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</si>
  <si>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</si>
  <si>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</si>
  <si>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</si>
  <si>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</si>
  <si>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</si>
  <si>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</si>
  <si>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</si>
  <si>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</si>
  <si>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</si>
  <si>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</si>
  <si>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</si>
  <si>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</si>
  <si>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</si>
  <si>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</si>
  <si>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</si>
  <si>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</si>
  <si>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</si>
  <si>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</si>
  <si>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</si>
  <si>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</si>
  <si>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</si>
  <si>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</si>
  <si>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</si>
  <si>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</si>
  <si>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</si>
  <si>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</si>
  <si>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</si>
  <si>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</si>
  <si>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</si>
  <si>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</si>
  <si>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</si>
  <si>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</si>
  <si>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</si>
  <si>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</si>
  <si>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</si>
  <si>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</si>
  <si>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</si>
  <si>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</si>
  <si>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</si>
  <si>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</si>
  <si>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</si>
  <si>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</si>
  <si>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</si>
  <si>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</si>
  <si>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</si>
  <si>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</si>
  <si>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</si>
  <si>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</si>
  <si>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</si>
  <si>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</si>
  <si>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</si>
  <si>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</si>
  <si>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</si>
  <si>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</si>
  <si>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</si>
  <si>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</si>
  <si>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</si>
  <si>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</si>
  <si>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</si>
  <si>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</si>
  <si>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</si>
  <si>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</si>
  <si>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</si>
  <si>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</si>
  <si>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</si>
  <si>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</si>
  <si>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</si>
  <si>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</si>
  <si>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</si>
  <si>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</si>
  <si>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</si>
  <si>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</si>
  <si>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</si>
  <si>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</si>
  <si>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</si>
  <si>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</si>
  <si>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</si>
  <si>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</si>
  <si>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</si>
  <si>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</si>
  <si>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</si>
  <si>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</si>
  <si>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</si>
  <si>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</si>
  <si>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</si>
  <si>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</si>
  <si>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</si>
  <si>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</si>
  <si>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</si>
  <si>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</si>
  <si>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</si>
  <si>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</si>
  <si>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</si>
  <si>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</si>
  <si>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</si>
  <si>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</si>
  <si>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</si>
  <si>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</si>
  <si>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</si>
  <si>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</si>
  <si>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</si>
  <si>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</si>
  <si>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</si>
  <si>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</si>
  <si>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</si>
  <si>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</si>
  <si>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</si>
  <si>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</si>
  <si>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</si>
  <si>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</si>
  <si>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</si>
  <si>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</si>
  <si>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</si>
  <si>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</si>
  <si>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</si>
  <si>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</si>
  <si>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</si>
  <si>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</si>
  <si>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</si>
  <si>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</si>
  <si>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</si>
  <si>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</si>
  <si>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</si>
  <si>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</si>
  <si>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</si>
  <si>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</si>
  <si>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</si>
  <si>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</si>
  <si>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</si>
  <si>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</si>
  <si>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</si>
  <si>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</si>
  <si>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</si>
  <si>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</si>
  <si>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</si>
  <si>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</si>
  <si>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</si>
  <si>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</si>
  <si>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</si>
  <si>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</si>
  <si>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</si>
  <si>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</si>
  <si>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</si>
  <si>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</si>
  <si>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</si>
  <si>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</si>
  <si>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</si>
  <si>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</si>
  <si>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</si>
  <si>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</si>
  <si>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</si>
  <si>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</si>
  <si>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</si>
  <si>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</si>
  <si>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</si>
  <si>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</si>
  <si>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</si>
  <si>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</si>
  <si>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</si>
  <si>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</si>
  <si>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</si>
  <si>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</si>
  <si>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</si>
  <si>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</si>
  <si>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</si>
  <si>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</si>
  <si>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</si>
  <si>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</si>
  <si>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</si>
  <si>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</si>
  <si>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</si>
  <si>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</si>
  <si>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</si>
  <si>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</si>
  <si>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</si>
  <si>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</si>
  <si>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</si>
  <si>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</si>
  <si>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</si>
  <si>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</si>
  <si>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</si>
  <si>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</si>
  <si>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</si>
  <si>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</si>
  <si>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</si>
  <si>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</si>
  <si>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</si>
  <si>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</si>
  <si>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</si>
  <si>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</si>
  <si>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</si>
  <si>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</si>
  <si>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</si>
  <si>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</si>
  <si>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</si>
  <si>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</si>
  <si>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</si>
  <si>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</si>
  <si>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</si>
  <si>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</si>
  <si>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</si>
  <si>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</si>
  <si>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</si>
  <si>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</si>
  <si>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</si>
  <si>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</si>
  <si>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</si>
  <si>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</si>
  <si>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</si>
  <si>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</si>
  <si>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</si>
  <si>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</si>
  <si>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</si>
  <si>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</si>
  <si>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</si>
  <si>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</si>
  <si>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</si>
  <si>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</si>
  <si>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</si>
  <si>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</si>
  <si>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</si>
  <si>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</si>
  <si>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</si>
  <si>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</si>
  <si>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</si>
  <si>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</si>
  <si>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Kế toán trưởng</t>
  </si>
  <si>
    <t xml:space="preserve">    Tổng Giám Đốc</t>
  </si>
  <si>
    <t xml:space="preserve">            Phạm Thị Minh Huệ</t>
  </si>
  <si>
    <t>Mã số</t>
  </si>
  <si>
    <t>Thuyết minh</t>
  </si>
  <si>
    <t>Năm N</t>
  </si>
  <si>
    <t>Năm N-1</t>
  </si>
  <si>
    <t>Kỳ này</t>
  </si>
  <si>
    <t>I. THU NHẬP, DOANH THU HOẠT ĐỘNG ĐẦU TƯ</t>
  </si>
  <si>
    <t xml:space="preserve">1.1. Cổ tức được chia </t>
  </si>
  <si>
    <t>1.2. Tiền lãi được nhận</t>
  </si>
  <si>
    <t>1.3. Lãi, lỗ bán các khoản đầu tư</t>
  </si>
  <si>
    <t>1.4. Chênh lệch tăng, giảm đánh giá lại các khoản đầu tư chưa thực hiện</t>
  </si>
  <si>
    <t>1.5. Doanh thu khác</t>
  </si>
  <si>
    <t>1.6. Chênh lệch lãi, lỗ tỷ giá hối đoái đã và chưa thực hiện</t>
  </si>
  <si>
    <t>1.7. Doanh thu khác về đầu tư</t>
  </si>
  <si>
    <t xml:space="preserve">1.8. Dự phòng nợ phải thu và dự thu khó đòi về cổ tức, tiền lãi và xử lý tổn thất nợ phải thu khó đòi về cổ tức, tiền lãi </t>
  </si>
  <si>
    <t xml:space="preserve">II. CHI PHÍ ĐẦU TƯ </t>
  </si>
  <si>
    <t>2.1. Chi phí giao dịch mua, bán các khoản đầu tư</t>
  </si>
  <si>
    <t>2.2.Chi phí dự phòng nợ phải thu khó đòi và xử lý tổn thất phải thu khó đòi</t>
  </si>
  <si>
    <t>2.3. Chi phí lãi vay</t>
  </si>
  <si>
    <t>2.4. Chi phí dự phòng giảm giá tài sản nhận thế chấp và xử lý tổn thất các khoản đầu tư cho vay có tài sản nhận thế chấp</t>
  </si>
  <si>
    <t>2.5.Chi phí đầu tư khác</t>
  </si>
  <si>
    <t>III. CHI PHÍ HOẠT ĐỘNG QUỸ MỞ</t>
  </si>
  <si>
    <t xml:space="preserve">3.1.Phí quản lý Quỹ mở </t>
  </si>
  <si>
    <t>3.2. Phí dịch vụ lưu ký tài sản Quỹ mở</t>
  </si>
  <si>
    <t xml:space="preserve">3.3. Phí dịch vụ giám sát </t>
  </si>
  <si>
    <t>3.4. Phí dịch vụ quản trị Quỹ mở</t>
  </si>
  <si>
    <t>3.5. Phí dịch vụ Đại lý chuyển nhượng</t>
  </si>
  <si>
    <t>3.6. Phí dịch vụ khác của Nhà cung cấp dịch vụ cho Quỹ mở</t>
  </si>
  <si>
    <t>3.7. Chi phí họp, Đại hội Quỹ mở</t>
  </si>
  <si>
    <t>3.8. Chi phí kiểm toán</t>
  </si>
  <si>
    <t>3.9. Chi phí thanh lý tài sản Quỹ mở</t>
  </si>
  <si>
    <t>3.10. Chi phí hoạt động khác</t>
  </si>
  <si>
    <t>IV. KẾT QUẢ HOẠT ĐỘNG ĐẦU TƯ (23=01-10-20)</t>
  </si>
  <si>
    <t>V. KẾT QUẢ THU NHẬP VÀ CHI PHÍ KHÁC</t>
  </si>
  <si>
    <t>5.1. Thu nhập khác</t>
  </si>
  <si>
    <t>5.2. Chi phí khác</t>
  </si>
  <si>
    <t>VI. TỔNG LỢI NHUẬN KẾ TOÁN TRƯỚC THUẾ (30=23 + 24)</t>
  </si>
  <si>
    <t>6.1. Lợi nhuận đã thực hiện</t>
  </si>
  <si>
    <t>6.2. Lợi nhuận chưa thực hiện</t>
  </si>
  <si>
    <t>VII. CHI PHÍ THUẾ TNDN</t>
  </si>
  <si>
    <t>VIII. LỢI NHUẬN KẾ TOÁN SAU THUẾ TNDN (41 = 30 - 40)</t>
  </si>
  <si>
    <t>I. TÀI SẢN</t>
  </si>
  <si>
    <t>1.Tiền gửi ngân hàng và tương đương tiền</t>
  </si>
  <si>
    <t>1.1. Tiền gửi ngân hàng cho hoạt động của Quỹ mở</t>
  </si>
  <si>
    <t>1.2. Tiền gửi có kỳ hạn dưới 3 tháng</t>
  </si>
  <si>
    <t>2. Các khoản đầu tư thuần</t>
  </si>
  <si>
    <t>2.1. Các khoản đầu tư</t>
  </si>
  <si>
    <t xml:space="preserve">2.2. Dự phòng giảm giá tài sản nhận thế chấp </t>
  </si>
  <si>
    <t>3. Các khoản phải thu</t>
  </si>
  <si>
    <t>3.1 Phải thu về bán các khoản đầu tư</t>
  </si>
  <si>
    <t>Trong đó: Phải thu khó đòi về bán các khoản đầu tư</t>
  </si>
  <si>
    <t>132</t>
  </si>
  <si>
    <t>3.2. Phải thu và dự thu cổ tức, tiền lãi các khoản đầu tư</t>
  </si>
  <si>
    <t>3.2.1. Phải thu cổ tức, tiền lãi đến ngày nhận</t>
  </si>
  <si>
    <t>Trong đó: Phải thu khó đòi về cổ tức, tiền lãi đến ngày nhận  nhưng chưa nhận được</t>
  </si>
  <si>
    <t>135</t>
  </si>
  <si>
    <t xml:space="preserve">3.2.2 Dự thu cổ tức, tiền lãi chưa đến ngày nhận </t>
  </si>
  <si>
    <t>3.3. Các khoản phải thu khác</t>
  </si>
  <si>
    <t>3.4. Dự phòng nợ phải thu khó đòi (*)</t>
  </si>
  <si>
    <t>TỔNG TÀI SẢN</t>
  </si>
  <si>
    <t>II. NỢ PHẢI TRẢ</t>
  </si>
  <si>
    <t>1. Vay ngắn hạn</t>
  </si>
  <si>
    <t>2. Phải trả về mua các khoản đầu tư</t>
  </si>
  <si>
    <t>3. Phải trả cho các Đại lý phân phối Chứng chỉ quỹ</t>
  </si>
  <si>
    <t>4. Thuế và các khoản phải nộp Nhà nước</t>
  </si>
  <si>
    <t>5.Phải trả thu nhập cho Nhà đầu tư</t>
  </si>
  <si>
    <t>6. Chi phí phải trả</t>
  </si>
  <si>
    <t>7. Phải trả cho Nhà đầu tư về mua Chứng chỉ quỹ</t>
  </si>
  <si>
    <t>8. Phải trả cho Nhà đầu tư về mua lại Chứng chỉ quỹ</t>
  </si>
  <si>
    <t>9. Phải trả dịch vụ quản lý Quỹ mở</t>
  </si>
  <si>
    <t>10. Phải trả, phải nộp khác</t>
  </si>
  <si>
    <t>TỔNG NỢ PHẢI TRẢ</t>
  </si>
  <si>
    <t>III.	GIÁ TRỊ TÀI SẢN RÒNG CÓ THỂ PHÂN PHỐI CHO NHÀ ĐẦU TƯ NẮM GIỮ CHỨNG CHỈ QUỸ MỞ (I-II)</t>
  </si>
  <si>
    <t>1. Vốn góp của Nhà đầu tư</t>
  </si>
  <si>
    <t>1.1 Vốn góp phát hành</t>
  </si>
  <si>
    <t>1.2 Vốn góp mua lại</t>
  </si>
  <si>
    <t>2. Thặng dư vốn góp của Nhà đầu tư</t>
  </si>
  <si>
    <t xml:space="preserve">3. Lợi nhuận chưa phân phối </t>
  </si>
  <si>
    <t>IV. GIÁ TRỊ TÀI SẢN RÒNG QUỸ MỞ TRÊN 1 ĐƠN VỊ CHỨNG CHỈ QUỸ (IV=(I-II)/III)</t>
  </si>
  <si>
    <t>V. LỢI NHUẬN ĐÃ PHÂN PHỐI CHO NHÀ ĐẦU TƯ</t>
  </si>
  <si>
    <t>1. Lợi nhuận/Tài sản đã phân phối cho Nhà đầu tư trong năm</t>
  </si>
  <si>
    <t>2. Lợi nhuận đã phân phối cho Nhà đầu tư lũy kế từ khi thành lập Quỹ mở đến kỳ lập báo cáo này</t>
  </si>
  <si>
    <t>VI. CÁC CHỈ TIÊU NGOÀI BÁO CÁO TÌNH HÌNH TÀI CHÍNH</t>
  </si>
  <si>
    <t>1. Tài sản nhận thế chấp</t>
  </si>
  <si>
    <t>2. Nợ khó đòi đã xử lý</t>
  </si>
  <si>
    <t>3. Ngoại tệ các loại</t>
  </si>
  <si>
    <t>4. Số lượng Chứng chỉ quỹ đang lưu hành</t>
  </si>
  <si>
    <t>I. Lưu chuyển tiền từ hoạt động đầu tư</t>
  </si>
  <si>
    <t>1. Lợi nhuận trước Thuế thu nhập doanh nghiệp</t>
  </si>
  <si>
    <t>2. Điều chỉnh cho các khoản tăng giá trị tài sản ròng từ các hoạt động đầu tư</t>
  </si>
  <si>
    <t>(- lãi) hoặc (+ lỗ) chênh lệch tỷ giá hối đoái chưa thực hiện</t>
  </si>
  <si>
    <t>(+) chi phí trích trước</t>
  </si>
  <si>
    <t>3. Lợi nhuận từ hoạt động đầu tư trước thay đổi vốn lưu động</t>
  </si>
  <si>
    <t>(-) Tăng, (+) giảm các khoản đầu tư</t>
  </si>
  <si>
    <t>(-) Tăng, (+) giảm phải thu bán chứng khoán đầu tư</t>
  </si>
  <si>
    <t>(-) Tăng, (+) giảm dự thu phải thu tiền lãi các khoản đầu tư</t>
  </si>
  <si>
    <t>(-) Tăng, (+) giảm các khoản phải thu khác</t>
  </si>
  <si>
    <t>(+) Tăng, (-) giảm vay ngắn hạn</t>
  </si>
  <si>
    <t>(+) Tăng, (-) giảm phải trả cho người bán</t>
  </si>
  <si>
    <t>(+) Tăng, (-) giảm phải trả các Đại lý phân phối Chứng chỉ quỹ</t>
  </si>
  <si>
    <t>(+) Tăng, (-) giảm phải trả thu nhập cho Nhà đầu tư</t>
  </si>
  <si>
    <t>(+) Tăng, (-) giảm Thuế và các khoản phải nộp Nhà nước</t>
  </si>
  <si>
    <t>(+) Tăng, (-) giảm phải trả cho Nhà đầu tư về mua Chứng chỉ quỹ</t>
  </si>
  <si>
    <t>(+) Tăng, (-) giảm phải trả cho Nhà đầu tư về mua lại Chứng chỉ quỹ</t>
  </si>
  <si>
    <t>(+) Tăng, (-) giảm phải trả, phải nộp khác</t>
  </si>
  <si>
    <t>(+) Tăng, (-) giảm Phải trả dịch vụ quản lý Quỹ mở</t>
  </si>
  <si>
    <t>(+) Tăng, (-) giảm Thuế Thu nhập doanh nghiệp đã nộp</t>
  </si>
  <si>
    <t>Lưu chuyển tiền thuần từ hoạt động đầu tư (1 + 2 + 3)</t>
  </si>
  <si>
    <t>II. Lưu chuyển tiền từ hoạt động tài chính</t>
  </si>
  <si>
    <t>1. Tiền thu từ phát hành Chứng chỉ quỹ  mở</t>
  </si>
  <si>
    <t>2. Tiền chi mua lại Chứng chỉ quỹ  mở</t>
  </si>
  <si>
    <t>3. Tiền vay gốc</t>
  </si>
  <si>
    <t>4. Tiền chi trả nợ gốc vay</t>
  </si>
  <si>
    <t>5. Tiền chi trả cổ tức, tiền lãi cho nhà đầu tư</t>
  </si>
  <si>
    <t>Lưu chuyển tiền thuần từ hoạt động tài chính (1-2+3-4-5)</t>
  </si>
  <si>
    <t>III. Tăng/giảm tiền thuần trong kỳ</t>
  </si>
  <si>
    <t>IV. Tiền và các khoản tương đương tiền đầu kỳ</t>
  </si>
  <si>
    <t>Tiền gửi ngân hàng đầu kỳ:</t>
  </si>
  <si>
    <t>- Tiền gửi ngân hàng cho hoạt động Quỹ mở</t>
  </si>
  <si>
    <t xml:space="preserve">- Tiền gửi của Nhà đầu tư về mua Chứng chỉ quỹ </t>
  </si>
  <si>
    <t>- Tiền gửi phong tỏa</t>
  </si>
  <si>
    <t>V. Tiền và các khoản tương đương tiền cuối kỳ</t>
  </si>
  <si>
    <t>Tiền gửi ngân hàng cuối kỳ:</t>
  </si>
  <si>
    <t>- Tiền gửi của Nhà đầu tư về mua Chứng chỉ quỹ</t>
  </si>
  <si>
    <t>VI. Chênh lệch tiền và các khoản tương đương tiền trong kỳ</t>
  </si>
  <si>
    <t>Khác</t>
  </si>
  <si>
    <t>Năm 2023
Year 2023</t>
  </si>
  <si>
    <t>NAB</t>
  </si>
  <si>
    <t xml:space="preserve">     CII120018</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</si>
  <si>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</si>
  <si>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 xml:space="preserve">     VHM121024</t>
  </si>
  <si>
    <t>2251.1.5</t>
  </si>
  <si>
    <t>Bùi Thúy Hòa</t>
  </si>
  <si>
    <t>Ngày 31 tháng 12 năm 2023
As at 31 December 2023</t>
  </si>
  <si>
    <t>Quý IV năm 2023
 Quarter IV 2023</t>
  </si>
  <si>
    <t xml:space="preserve">     VBA122001</t>
  </si>
  <si>
    <t>Quý IV năm 2023
Quarter IV 2023</t>
  </si>
  <si>
    <t>Tại ngày 31 tháng 03 năm 2024/As at 31 March 2024</t>
  </si>
  <si>
    <t>Quý I năm 2024/ Quarter I 2024</t>
  </si>
  <si>
    <t>Ngày 10 tháng 04 năm 2024</t>
  </si>
  <si>
    <t>Lê Đoàn Nhật Quang</t>
  </si>
  <si>
    <t>Năm 2024
Year 2024</t>
  </si>
  <si>
    <t>Quý I năm 2024 Quarter I 2024</t>
  </si>
  <si>
    <t>Quý I năm 2023 Quarter I 2023</t>
  </si>
  <si>
    <t>Tại 31 tháng 03 năm 2024/As at 31 March 2024</t>
  </si>
  <si>
    <t>Ngày 31 tháng 03 năm 2024
As at 31 Mar 2024</t>
  </si>
  <si>
    <t>Quý I năm 2024
 Quarter I 2024</t>
  </si>
  <si>
    <t xml:space="preserve">     GEG121022</t>
  </si>
  <si>
    <t xml:space="preserve">     MSN123008</t>
  </si>
  <si>
    <t xml:space="preserve">     SBTH2427001</t>
  </si>
  <si>
    <t>Quý I năm 2024
Quarter I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</si>
</sst>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2">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409]d\-mmm\-yyyy;@"/>
    <numFmt numFmtId="216" formatCode="[$-409]dd\ mmmm\ yyyy;@"/>
    <numFmt numFmtId="217" formatCode="#,##0,_);[Red]\(#,##0,\)"/>
    <numFmt numFmtId="218" formatCode="&quot;$&quot;#,##0.00"/>
    <numFmt numFmtId="219" formatCode="_-* #,##0.00\ _X_D_R_-;\-* #,##0.00\ _X_D_R_-;_-* &quot;-&quot;??\ _X_D_R_-;_-@_-"/>
  </numFmts>
  <fonts count="19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b/>
      <sz val="8"/>
      <color theme="1"/>
      <name val="Tahoma"/>
      <family val="2"/>
    </font>
    <font>
      <i/>
      <sz val="8"/>
      <color theme="1"/>
      <name val="Tahoma"/>
      <family val="2"/>
    </font>
    <font>
      <b/>
      <sz val="12"/>
      <color theme="1"/>
      <name val="Tahoma"/>
      <family val="2"/>
    </font>
    <font>
      <b/>
      <sz val="10"/>
      <color theme="1"/>
      <name val="Arial"/>
      <family val="2"/>
    </font>
    <font>
      <sz val="9"/>
      <name val="Times New Roman"/>
      <family val="1"/>
    </font>
    <font>
      <sz val="11"/>
      <color indexed="9"/>
      <name val="Calibri"/>
      <family val="2"/>
    </font>
    <font>
      <sz val="11"/>
      <color indexed="20"/>
      <name val="Calibri"/>
      <family val="2"/>
    </font>
    <font>
      <b/>
      <sz val="10"/>
      <name val="Times New Roman"/>
      <family val="1"/>
    </font>
    <font>
      <sz val="9"/>
      <color indexed="18"/>
      <name val="Arial"/>
      <family val="2"/>
    </font>
    <font>
      <sz val="8"/>
      <color indexed="18"/>
      <name val="Arial"/>
      <family val="2"/>
    </font>
    <font>
      <i/>
      <sz val="9"/>
      <color indexed="18"/>
      <name val="Times New Roman"/>
      <family val="1"/>
    </font>
    <font>
      <b/>
      <sz val="11"/>
      <color indexed="52"/>
      <name val="Calibri"/>
      <family val="2"/>
    </font>
    <font>
      <b/>
      <sz val="11"/>
      <color indexed="9"/>
      <name val="Calibri"/>
      <family val="2"/>
    </font>
    <font>
      <sz val="11"/>
      <color theme="1"/>
      <name val="Calibri"/>
      <family val="2"/>
      <charset val="163"/>
      <scheme val="minor"/>
    </font>
  </fonts>
  <fills count="6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double">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64714">
    <xf numFmtId="0" fontId="0" fillId="0" borderId="0"/>
    <xf numFmtId="43" fontId="55" fillId="0" borderId="0" quotePrefix="1" applyFont="0" applyFill="0" applyBorder="0" applyAlignment="0">
      <protection locked="0"/>
    </xf>
    <xf numFmtId="43" fontId="69" fillId="0" borderId="0" applyFont="0" applyFill="0" applyBorder="0" applyAlignment="0" applyProtection="0"/>
    <xf numFmtId="43" fontId="68" fillId="0" borderId="0" applyFont="0" applyFill="0" applyBorder="0" applyAlignment="0" applyProtection="0"/>
    <xf numFmtId="43" fontId="69" fillId="0" borderId="0" applyFont="0" applyFill="0" applyBorder="0" applyAlignment="0" applyProtection="0"/>
    <xf numFmtId="43" fontId="55" fillId="0" borderId="0" applyFont="0" applyFill="0" applyBorder="0" applyAlignment="0" applyProtection="0"/>
    <xf numFmtId="0" fontId="55" fillId="0" borderId="0"/>
    <xf numFmtId="0" fontId="70" fillId="0" borderId="0" applyNumberFormat="0" applyFill="0" applyBorder="0" applyAlignment="0" applyProtection="0"/>
    <xf numFmtId="0" fontId="69" fillId="0" borderId="0"/>
    <xf numFmtId="0" fontId="69" fillId="0" borderId="0"/>
    <xf numFmtId="0" fontId="69" fillId="0" borderId="0"/>
    <xf numFmtId="0" fontId="69" fillId="0" borderId="0"/>
    <xf numFmtId="0" fontId="55" fillId="0" borderId="0"/>
    <xf numFmtId="0" fontId="69" fillId="0" borderId="0"/>
    <xf numFmtId="0" fontId="69" fillId="0" borderId="0"/>
    <xf numFmtId="0" fontId="69" fillId="0" borderId="0"/>
    <xf numFmtId="0" fontId="69" fillId="0" borderId="0"/>
    <xf numFmtId="0" fontId="69" fillId="0" borderId="0"/>
    <xf numFmtId="0" fontId="55" fillId="0" borderId="0"/>
    <xf numFmtId="0" fontId="69" fillId="0" borderId="0"/>
    <xf numFmtId="0" fontId="66" fillId="0" borderId="0"/>
    <xf numFmtId="0" fontId="55" fillId="0" borderId="0"/>
    <xf numFmtId="9" fontId="55" fillId="0" borderId="0" quotePrefix="1" applyFont="0" applyFill="0" applyBorder="0" applyAlignment="0">
      <protection locked="0"/>
    </xf>
    <xf numFmtId="9" fontId="69" fillId="0" borderId="0" applyFont="0" applyFill="0" applyBorder="0" applyAlignment="0" applyProtection="0"/>
    <xf numFmtId="0" fontId="54" fillId="0" borderId="0"/>
    <xf numFmtId="0" fontId="53" fillId="0" borderId="0"/>
    <xf numFmtId="43" fontId="55" fillId="0" borderId="0" applyFont="0" applyFill="0" applyBorder="0" applyAlignment="0" applyProtection="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1" fillId="0" borderId="22" applyNumberFormat="0" applyFill="0" applyAlignment="0" applyProtection="0"/>
    <xf numFmtId="0" fontId="106" fillId="16"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06" fillId="39"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68"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9" fontId="114" fillId="0" borderId="0" applyFont="0" applyFill="0" applyBorder="0" applyAlignment="0" applyProtection="0"/>
    <xf numFmtId="9" fontId="68" fillId="0" borderId="0" applyFont="0" applyFill="0" applyBorder="0" applyAlignment="0" applyProtection="0"/>
    <xf numFmtId="0" fontId="118"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117" fillId="0" borderId="0">
      <alignment vertical="top"/>
    </xf>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center"/>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68"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38" fontId="11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170" fontId="113" fillId="0" borderId="0" applyFont="0" applyFill="0" applyBorder="0" applyAlignment="0" applyProtection="0"/>
    <xf numFmtId="0" fontId="33" fillId="0" borderId="0"/>
    <xf numFmtId="6" fontId="115" fillId="0" borderId="0" applyFont="0" applyFill="0" applyBorder="0" applyAlignment="0" applyProtection="0"/>
    <xf numFmtId="9" fontId="68"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107" fillId="0" borderId="0">
      <alignment vertical="top"/>
    </xf>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0" fontId="112" fillId="0" borderId="0" applyFont="0" applyFill="0" applyBorder="0" applyAlignment="0" applyProtection="0"/>
    <xf numFmtId="169" fontId="55" fillId="0" borderId="0" applyFont="0" applyFill="0" applyBorder="0" applyAlignment="0" applyProtection="0"/>
    <xf numFmtId="0" fontId="111" fillId="0" borderId="0" applyFont="0" applyFill="0" applyBorder="0" applyAlignment="0" applyProtection="0"/>
    <xf numFmtId="0" fontId="55" fillId="0" borderId="0"/>
    <xf numFmtId="0" fontId="118" fillId="0" borderId="0" applyNumberFormat="0" applyFill="0" applyBorder="0" applyAlignment="0" applyProtection="0"/>
    <xf numFmtId="0" fontId="119" fillId="0" borderId="0"/>
    <xf numFmtId="0" fontId="66" fillId="0" borderId="0"/>
    <xf numFmtId="0" fontId="55"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5"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5"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5"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5" fillId="0" borderId="0" applyFill="0" applyBorder="0" applyAlignment="0"/>
    <xf numFmtId="0" fontId="125" fillId="0" borderId="0"/>
    <xf numFmtId="1" fontId="126" fillId="0" borderId="4" applyBorder="0"/>
    <xf numFmtId="43" fontId="33" fillId="0" borderId="0" applyFont="0" applyFill="0" applyBorder="0" applyAlignment="0" applyProtection="0"/>
    <xf numFmtId="43" fontId="55" fillId="0" borderId="0" applyFont="0" applyFill="0" applyBorder="0" applyAlignment="0" applyProtection="0"/>
    <xf numFmtId="178" fontId="119" fillId="0" borderId="0"/>
    <xf numFmtId="179" fontId="127" fillId="0" borderId="0"/>
    <xf numFmtId="3" fontId="55"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5" fillId="0" borderId="0" applyFont="0" applyFill="0" applyBorder="0" applyAlignment="0" applyProtection="0"/>
    <xf numFmtId="182" fontId="55" fillId="0" borderId="0"/>
    <xf numFmtId="0" fontId="55" fillId="0" borderId="0" applyFont="0" applyFill="0" applyBorder="0" applyAlignment="0" applyProtection="0"/>
    <xf numFmtId="183" fontId="55" fillId="0" borderId="0" applyFont="0" applyFill="0" applyBorder="0" applyAlignment="0" applyProtection="0"/>
    <xf numFmtId="184" fontId="55" fillId="0" borderId="0" applyFont="0" applyFill="0" applyBorder="0" applyAlignment="0" applyProtection="0"/>
    <xf numFmtId="185" fontId="55" fillId="0" borderId="0"/>
    <xf numFmtId="0" fontId="131" fillId="0" borderId="0" applyNumberFormat="0" applyAlignment="0">
      <alignment horizontal="left"/>
    </xf>
    <xf numFmtId="186" fontId="66" fillId="0" borderId="0" applyFont="0" applyFill="0" applyBorder="0" applyAlignment="0" applyProtection="0"/>
    <xf numFmtId="2" fontId="55" fillId="0" borderId="0" applyFont="0" applyFill="0" applyBorder="0" applyAlignment="0" applyProtection="0"/>
    <xf numFmtId="187" fontId="66"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5" fillId="0" borderId="0" applyFont="0" applyFill="0" applyBorder="0" applyAlignment="0" applyProtection="0"/>
    <xf numFmtId="189" fontId="55" fillId="0" borderId="0" applyFont="0" applyFill="0" applyBorder="0" applyAlignment="0" applyProtection="0"/>
    <xf numFmtId="0" fontId="137" fillId="0" borderId="26"/>
    <xf numFmtId="190" fontId="138" fillId="0" borderId="27"/>
    <xf numFmtId="191" fontId="55" fillId="0" borderId="0" applyFont="0" applyFill="0" applyBorder="0" applyAlignment="0" applyProtection="0"/>
    <xf numFmtId="192" fontId="55"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3" fillId="0" borderId="0"/>
    <xf numFmtId="0" fontId="33" fillId="0" borderId="0"/>
    <xf numFmtId="0" fontId="33" fillId="0" borderId="0"/>
    <xf numFmtId="0" fontId="33" fillId="0" borderId="0"/>
    <xf numFmtId="0" fontId="68" fillId="0" borderId="0"/>
    <xf numFmtId="0" fontId="66" fillId="0" borderId="0"/>
    <xf numFmtId="196" fontId="139" fillId="0" borderId="0" applyFont="0" applyFill="0" applyBorder="0" applyAlignment="0" applyProtection="0"/>
    <xf numFmtId="197" fontId="139" fillId="0" borderId="0" applyFont="0" applyFill="0" applyBorder="0" applyAlignment="0" applyProtection="0"/>
    <xf numFmtId="0" fontId="55" fillId="0" borderId="0" applyFont="0" applyFill="0" applyBorder="0" applyAlignment="0" applyProtection="0"/>
    <xf numFmtId="0" fontId="119" fillId="0" borderId="0"/>
    <xf numFmtId="14" fontId="122" fillId="0" borderId="0">
      <alignment horizontal="center" wrapText="1"/>
      <protection locked="0"/>
    </xf>
    <xf numFmtId="198" fontId="55" fillId="0" borderId="0" applyFont="0" applyFill="0" applyBorder="0" applyAlignment="0" applyProtection="0"/>
    <xf numFmtId="10" fontId="55"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5"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5" fillId="0" borderId="0" applyFont="0" applyFill="0" applyBorder="0" applyAlignment="0" applyProtection="0"/>
    <xf numFmtId="206" fontId="55"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5" fillId="0" borderId="0" applyFont="0" applyFill="0" applyBorder="0" applyAlignment="0" applyProtection="0"/>
    <xf numFmtId="44" fontId="55"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5" fillId="0" borderId="0" applyFont="0" applyFill="0" applyBorder="0" applyAlignment="0" applyProtection="0"/>
    <xf numFmtId="208" fontId="55"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5" fillId="0" borderId="0" applyFont="0" applyFill="0" applyBorder="0" applyAlignment="0" applyProtection="0"/>
    <xf numFmtId="42" fontId="5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55"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55"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5" fillId="0" borderId="0" applyFont="0" applyFill="0" applyBorder="0" applyAlignment="0" applyProtection="0"/>
    <xf numFmtId="0" fontId="162" fillId="46"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1"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43" fontId="68"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5" fillId="0" borderId="0" quotePrefix="1" applyFont="0" applyFill="0" applyBorder="0" applyAlignment="0">
      <protection locked="0"/>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15" borderId="21" applyNumberFormat="0" applyFont="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55"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5" fillId="0" borderId="0"/>
    <xf numFmtId="0" fontId="55" fillId="0" borderId="0"/>
    <xf numFmtId="43" fontId="55" fillId="0" borderId="0" applyFont="0" applyFill="0" applyBorder="0" applyAlignment="0" applyProtection="0"/>
    <xf numFmtId="9" fontId="33"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0" fontId="33" fillId="0" borderId="0"/>
    <xf numFmtId="43" fontId="33" fillId="0" borderId="0" applyFont="0" applyFill="0" applyBorder="0" applyAlignment="0" applyProtection="0"/>
    <xf numFmtId="43" fontId="55" fillId="0" borderId="0" applyFont="0" applyFill="0" applyBorder="0" applyAlignment="0" applyProtection="0"/>
    <xf numFmtId="0" fontId="55" fillId="0" borderId="0"/>
    <xf numFmtId="0" fontId="33" fillId="0" borderId="0"/>
    <xf numFmtId="0" fontId="33" fillId="15" borderId="21" applyNumberFormat="0" applyFont="0" applyAlignment="0" applyProtection="0"/>
    <xf numFmtId="0" fontId="33" fillId="18"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21"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15" borderId="21" applyNumberFormat="0" applyFont="0" applyAlignment="0" applyProtection="0"/>
    <xf numFmtId="0" fontId="33" fillId="37" borderId="0" applyNumberFormat="0" applyBorder="0" applyAlignment="0" applyProtection="0"/>
    <xf numFmtId="0" fontId="33" fillId="38"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5" fillId="0" borderId="0"/>
    <xf numFmtId="43" fontId="55"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5"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5" borderId="0" applyNumberFormat="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7" fillId="0" borderId="0">
      <alignment vertical="top"/>
    </xf>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9" fontId="55"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163" fillId="0" borderId="0" applyFont="0" applyFill="0" applyBorder="0" applyAlignment="0" applyProtection="0"/>
    <xf numFmtId="43" fontId="55"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3"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68"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55"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43" fontId="55" fillId="0" borderId="0" applyFont="0" applyFill="0" applyBorder="0" applyAlignment="0" applyProtection="0"/>
    <xf numFmtId="0" fontId="32" fillId="0" borderId="0"/>
    <xf numFmtId="0" fontId="32" fillId="38" borderId="0" applyNumberFormat="0" applyBorder="0" applyAlignment="0" applyProtection="0"/>
    <xf numFmtId="9" fontId="32" fillId="0" borderId="0" applyFont="0" applyFill="0" applyBorder="0" applyAlignment="0" applyProtection="0"/>
    <xf numFmtId="0" fontId="32" fillId="0" borderId="0"/>
    <xf numFmtId="0" fontId="55"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5"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55"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0" fontId="32" fillId="37" borderId="0" applyNumberFormat="0" applyBorder="0" applyAlignment="0" applyProtection="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8"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43" fontId="68" fillId="0" borderId="0" applyFont="0" applyFill="0" applyBorder="0" applyAlignment="0" applyProtection="0"/>
    <xf numFmtId="0" fontId="68"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107" fillId="0" borderId="0">
      <alignment vertical="top"/>
    </xf>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68" fillId="0" borderId="0"/>
    <xf numFmtId="43" fontId="55"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0" borderId="0"/>
    <xf numFmtId="43" fontId="55"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30" fillId="0" borderId="0"/>
    <xf numFmtId="43" fontId="30" fillId="0" borderId="0" applyFont="0" applyFill="0" applyBorder="0" applyAlignment="0" applyProtection="0"/>
    <xf numFmtId="0" fontId="164" fillId="0" borderId="0">
      <alignment vertical="top"/>
    </xf>
    <xf numFmtId="0" fontId="30" fillId="0" borderId="0"/>
    <xf numFmtId="0" fontId="68" fillId="0" borderId="0"/>
    <xf numFmtId="0" fontId="30" fillId="0" borderId="0"/>
    <xf numFmtId="0" fontId="68" fillId="0" borderId="0"/>
    <xf numFmtId="43" fontId="164"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68" fillId="0" borderId="0"/>
    <xf numFmtId="0" fontId="29" fillId="0" borderId="0"/>
    <xf numFmtId="0" fontId="68"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30" borderId="0" applyNumberFormat="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22" borderId="0" applyNumberFormat="0" applyBorder="0" applyAlignment="0" applyProtection="0"/>
    <xf numFmtId="0" fontId="29" fillId="18" borderId="0" applyNumberFormat="0" applyBorder="0" applyAlignment="0" applyProtection="0"/>
    <xf numFmtId="0" fontId="29" fillId="37" borderId="0" applyNumberFormat="0" applyBorder="0" applyAlignment="0" applyProtection="0"/>
    <xf numFmtId="0" fontId="68" fillId="0" borderId="0"/>
    <xf numFmtId="0" fontId="29" fillId="33"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17" borderId="0" applyNumberFormat="0" applyBorder="0" applyAlignment="0" applyProtection="0"/>
    <xf numFmtId="0" fontId="165" fillId="0" borderId="0" applyNumberFormat="0" applyFill="0" applyBorder="0" applyAlignment="0" applyProtection="0"/>
    <xf numFmtId="0" fontId="29" fillId="0" borderId="0"/>
    <xf numFmtId="0" fontId="29" fillId="25" borderId="0" applyNumberFormat="0" applyBorder="0" applyAlignment="0" applyProtection="0"/>
    <xf numFmtId="0" fontId="29" fillId="0" borderId="0"/>
    <xf numFmtId="0" fontId="29" fillId="21" borderId="0" applyNumberFormat="0" applyBorder="0" applyAlignment="0" applyProtection="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21" borderId="0" applyNumberFormat="0" applyBorder="0" applyAlignment="0" applyProtection="0"/>
    <xf numFmtId="0" fontId="29" fillId="38" borderId="0" applyNumberFormat="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7" borderId="0" applyNumberFormat="0" applyBorder="0" applyAlignment="0" applyProtection="0"/>
    <xf numFmtId="0" fontId="68"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91"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33" borderId="0" applyNumberFormat="0" applyBorder="0" applyAlignment="0" applyProtection="0"/>
    <xf numFmtId="9" fontId="55" fillId="0" borderId="0" quotePrefix="1" applyFont="0" applyFill="0" applyBorder="0" applyAlignment="0">
      <protection locked="0"/>
    </xf>
    <xf numFmtId="0" fontId="91" fillId="0" borderId="0"/>
    <xf numFmtId="43" fontId="55" fillId="0" borderId="0" quotePrefix="1" applyFont="0" applyFill="0" applyBorder="0" applyAlignment="0">
      <protection locked="0"/>
    </xf>
    <xf numFmtId="43" fontId="68"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65" fillId="0" borderId="0" applyNumberForma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43" fontId="164" fillId="0" borderId="0" applyFont="0" applyFill="0" applyBorder="0" applyAlignment="0" applyProtection="0"/>
    <xf numFmtId="0" fontId="91" fillId="0" borderId="0"/>
    <xf numFmtId="43" fontId="55" fillId="0" borderId="0" quotePrefix="1" applyFont="0" applyFill="0" applyBorder="0" applyAlignment="0">
      <protection locked="0"/>
    </xf>
    <xf numFmtId="43" fontId="55"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9" fontId="29" fillId="0" borderId="0" applyFont="0" applyFill="0" applyBorder="0" applyAlignment="0" applyProtection="0"/>
    <xf numFmtId="0" fontId="91"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9" fontId="55" fillId="0" borderId="0" quotePrefix="1" applyFont="0" applyFill="0" applyBorder="0" applyAlignment="0">
      <protection locked="0"/>
    </xf>
    <xf numFmtId="43" fontId="55" fillId="0" borderId="0" quotePrefix="1" applyFont="0" applyFill="0" applyBorder="0" applyAlignment="0">
      <protection locked="0"/>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22" borderId="0" applyNumberFormat="0" applyBorder="0" applyAlignment="0" applyProtection="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9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3"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quotePrefix="1" applyFont="0" applyFill="0" applyBorder="0" applyAlignment="0">
      <protection locked="0"/>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11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9" fontId="55" fillId="0" borderId="0" applyFont="0" applyFill="0" applyBorder="0" applyAlignment="0" applyProtection="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6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68"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34"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21" borderId="0" applyNumberFormat="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15" borderId="21" applyNumberFormat="0" applyFont="0" applyAlignment="0" applyProtection="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68" fillId="0" borderId="0"/>
    <xf numFmtId="0" fontId="29" fillId="0" borderId="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55"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43" fontId="164" fillId="0" borderId="0" applyFont="0" applyFill="0" applyBorder="0" applyAlignment="0" applyProtection="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5" borderId="21" applyNumberFormat="0" applyFont="0" applyAlignment="0" applyProtection="0"/>
    <xf numFmtId="0" fontId="68" fillId="0" borderId="0"/>
    <xf numFmtId="0" fontId="29" fillId="0" borderId="0"/>
    <xf numFmtId="0" fontId="29" fillId="0" borderId="0"/>
    <xf numFmtId="0" fontId="117" fillId="0" borderId="0">
      <alignment vertical="top"/>
    </xf>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17"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1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07" fillId="0" borderId="0">
      <alignment vertical="top"/>
    </xf>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21"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117" fillId="0" borderId="0">
      <alignment vertical="top"/>
    </xf>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117" fillId="0" borderId="0">
      <alignment vertical="top"/>
    </xf>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33"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25"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91"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91"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55" fillId="0" borderId="0" applyFont="0" applyFill="0" applyBorder="0" applyAlignment="0" applyProtection="0"/>
    <xf numFmtId="9" fontId="68"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107" fillId="0" borderId="0">
      <alignment vertical="top"/>
    </xf>
    <xf numFmtId="9"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43" fontId="68"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0" fontId="68"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68" fillId="0" borderId="0"/>
    <xf numFmtId="0" fontId="68" fillId="0" borderId="0"/>
    <xf numFmtId="43" fontId="29"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91" fillId="0" borderId="0"/>
    <xf numFmtId="0" fontId="29" fillId="37"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91"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21" borderId="0" applyNumberFormat="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18" borderId="0" applyNumberFormat="0" applyBorder="0" applyAlignment="0" applyProtection="0"/>
    <xf numFmtId="43" fontId="55" fillId="0" borderId="0" applyFont="0" applyFill="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37" borderId="0" applyNumberFormat="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64" fillId="0" borderId="0">
      <alignment vertical="top"/>
    </xf>
    <xf numFmtId="0" fontId="29" fillId="0" borderId="0"/>
    <xf numFmtId="0" fontId="29" fillId="0" borderId="0"/>
    <xf numFmtId="0" fontId="68" fillId="0" borderId="0"/>
    <xf numFmtId="0" fontId="68" fillId="0" borderId="0"/>
    <xf numFmtId="43" fontId="164"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68"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107" fillId="0" borderId="0">
      <alignment vertical="top"/>
    </xf>
    <xf numFmtId="43" fontId="55" fillId="0" borderId="0" applyFont="0" applyFill="0" applyBorder="0" applyAlignment="0" applyProtection="0"/>
    <xf numFmtId="0" fontId="29" fillId="0" borderId="0"/>
    <xf numFmtId="0" fontId="107" fillId="0" borderId="0">
      <alignment vertical="top"/>
    </xf>
    <xf numFmtId="0" fontId="29"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43" fontId="5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26"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17"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1"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64" fillId="0" borderId="0">
      <alignment vertical="top"/>
    </xf>
    <xf numFmtId="0" fontId="29" fillId="0" borderId="0"/>
    <xf numFmtId="0" fontId="29" fillId="0" borderId="0"/>
    <xf numFmtId="0" fontId="68" fillId="0" borderId="0"/>
    <xf numFmtId="0" fontId="68" fillId="0" borderId="0"/>
    <xf numFmtId="0" fontId="29"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0" borderId="0"/>
    <xf numFmtId="0" fontId="107" fillId="0" borderId="0">
      <alignment vertical="top"/>
    </xf>
    <xf numFmtId="0" fontId="29" fillId="0" borderId="0"/>
    <xf numFmtId="0" fontId="29" fillId="0" borderId="0"/>
    <xf numFmtId="0" fontId="29" fillId="21" borderId="0" applyNumberFormat="0" applyBorder="0" applyAlignment="0" applyProtection="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107" fillId="0" borderId="0">
      <alignment vertical="top"/>
    </xf>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68"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164" fillId="0" borderId="0">
      <alignment vertical="top"/>
    </xf>
    <xf numFmtId="0" fontId="68" fillId="0" borderId="0"/>
    <xf numFmtId="0" fontId="68"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0" fontId="55" fillId="0" borderId="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0" fontId="55"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0" fontId="55" fillId="0" borderId="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43" fontId="55" fillId="0" borderId="0" quotePrefix="1" applyFont="0" applyFill="0" applyBorder="0" applyAlignment="0">
      <protection locked="0"/>
    </xf>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55" fillId="0" borderId="0"/>
    <xf numFmtId="43" fontId="68"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0" fontId="117" fillId="0" borderId="0">
      <alignment vertical="top"/>
    </xf>
    <xf numFmtId="0" fontId="117" fillId="0" borderId="0">
      <alignment vertical="top"/>
    </xf>
    <xf numFmtId="0" fontId="55" fillId="0" borderId="0"/>
    <xf numFmtId="0" fontId="55" fillId="0" borderId="0"/>
    <xf numFmtId="0" fontId="55" fillId="0" borderId="0"/>
    <xf numFmtId="0" fontId="117" fillId="0" borderId="0">
      <alignment vertical="top"/>
    </xf>
    <xf numFmtId="0" fontId="117" fillId="0" borderId="0">
      <alignment vertical="top"/>
    </xf>
    <xf numFmtId="0" fontId="55"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55"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0" fontId="55" fillId="0" borderId="0"/>
    <xf numFmtId="43" fontId="29" fillId="0" borderId="0" applyFont="0" applyFill="0" applyBorder="0" applyAlignment="0" applyProtection="0"/>
    <xf numFmtId="0" fontId="55"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9"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38" borderId="0" applyNumberFormat="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22"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55"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3"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0" borderId="0" applyNumberFormat="0" applyBorder="0" applyAlignment="0" applyProtection="0"/>
    <xf numFmtId="43" fontId="55" fillId="0" borderId="0" applyFont="0" applyFill="0" applyBorder="0" applyAlignment="0" applyProtection="0"/>
    <xf numFmtId="0" fontId="29" fillId="29" borderId="0" applyNumberFormat="0" applyBorder="0" applyAlignment="0" applyProtection="0"/>
    <xf numFmtId="9" fontId="55" fillId="0" borderId="0" applyFont="0" applyFill="0" applyBorder="0" applyAlignment="0" applyProtection="0"/>
    <xf numFmtId="0" fontId="29" fillId="0" borderId="0"/>
    <xf numFmtId="0" fontId="55" fillId="0" borderId="0"/>
    <xf numFmtId="0" fontId="29" fillId="38" borderId="0" applyNumberFormat="0" applyBorder="0" applyAlignment="0" applyProtection="0"/>
    <xf numFmtId="0" fontId="29" fillId="37" borderId="0" applyNumberFormat="0" applyBorder="0" applyAlignment="0" applyProtection="0"/>
    <xf numFmtId="0" fontId="29" fillId="34" borderId="0" applyNumberFormat="0" applyBorder="0" applyAlignment="0" applyProtection="0"/>
    <xf numFmtId="0" fontId="164" fillId="0" borderId="0">
      <alignment vertical="top"/>
    </xf>
    <xf numFmtId="43" fontId="29" fillId="0" borderId="0" applyFont="0" applyFill="0" applyBorder="0" applyAlignment="0" applyProtection="0"/>
    <xf numFmtId="0" fontId="55" fillId="0" borderId="0"/>
    <xf numFmtId="0" fontId="29" fillId="0" borderId="0"/>
    <xf numFmtId="0" fontId="117" fillId="0" borderId="0">
      <alignment vertical="top"/>
    </xf>
    <xf numFmtId="9" fontId="29" fillId="0" borderId="0" applyFont="0" applyFill="0" applyBorder="0" applyAlignment="0" applyProtection="0"/>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43" fontId="29" fillId="0" borderId="0" applyFont="0" applyFill="0" applyBorder="0" applyAlignment="0" applyProtection="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21"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9"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117" fillId="0" borderId="0">
      <alignment vertical="top"/>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3"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1"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33"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7" fillId="0" borderId="0">
      <alignment vertical="top"/>
    </xf>
    <xf numFmtId="0" fontId="28" fillId="0" borderId="0"/>
    <xf numFmtId="0" fontId="28" fillId="0" borderId="0"/>
    <xf numFmtId="0" fontId="107" fillId="0" borderId="0">
      <alignment vertical="top"/>
    </xf>
    <xf numFmtId="0" fontId="28" fillId="0" borderId="0"/>
    <xf numFmtId="0" fontId="28" fillId="0" borderId="0"/>
    <xf numFmtId="0" fontId="28" fillId="0" borderId="0"/>
    <xf numFmtId="0" fontId="107" fillId="0" borderId="0">
      <alignment vertical="top"/>
    </xf>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43" fontId="55" fillId="0" borderId="0" applyFont="0" applyFill="0" applyBorder="0" applyAlignment="0" applyProtection="0"/>
    <xf numFmtId="0" fontId="28"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0" fontId="6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6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43" fontId="6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22" borderId="0" applyNumberFormat="0" applyBorder="0" applyAlignment="0" applyProtection="0"/>
    <xf numFmtId="9" fontId="68" fillId="0" borderId="0" applyFont="0" applyFill="0" applyBorder="0" applyAlignment="0" applyProtection="0"/>
    <xf numFmtId="0" fontId="28" fillId="18" borderId="0" applyNumberFormat="0" applyBorder="0" applyAlignment="0" applyProtection="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17" borderId="0" applyNumberFormat="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0" borderId="0"/>
    <xf numFmtId="43" fontId="68"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55" fillId="0" borderId="0" applyFont="0" applyFill="0" applyBorder="0" applyAlignment="0" applyProtection="0"/>
    <xf numFmtId="0" fontId="28" fillId="21" borderId="0" applyNumberFormat="0" applyBorder="0" applyAlignment="0" applyProtection="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17" borderId="0" applyNumberFormat="0" applyBorder="0" applyAlignment="0" applyProtection="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6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0" fontId="11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55"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27" fillId="15" borderId="21" applyNumberFormat="0" applyFont="0" applyAlignment="0" applyProtection="0"/>
    <xf numFmtId="0" fontId="27" fillId="15" borderId="21" applyNumberFormat="0" applyFont="0" applyAlignment="0" applyProtection="0"/>
    <xf numFmtId="0" fontId="27" fillId="15" borderId="21" applyNumberFormat="0" applyFont="0" applyAlignment="0" applyProtection="0"/>
    <xf numFmtId="9" fontId="68"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9" fontId="26"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107" fillId="0" borderId="0">
      <alignment vertical="top"/>
    </xf>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68" fillId="0" borderId="0"/>
    <xf numFmtId="43"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9" fontId="68"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43" fontId="68" fillId="0" borderId="0" applyFont="0" applyFill="0" applyBorder="0" applyAlignment="0" applyProtection="0"/>
    <xf numFmtId="0" fontId="26" fillId="0" borderId="0"/>
    <xf numFmtId="0" fontId="26" fillId="25" borderId="0" applyNumberFormat="0" applyBorder="0" applyAlignment="0" applyProtection="0"/>
    <xf numFmtId="0" fontId="26" fillId="26" borderId="0" applyNumberFormat="0" applyBorder="0" applyAlignment="0" applyProtection="0"/>
    <xf numFmtId="43" fontId="26" fillId="0" borderId="0" applyFont="0" applyFill="0" applyBorder="0" applyAlignment="0" applyProtection="0"/>
    <xf numFmtId="0" fontId="26" fillId="0" borderId="0"/>
    <xf numFmtId="0" fontId="26" fillId="29" borderId="0" applyNumberFormat="0" applyBorder="0" applyAlignment="0" applyProtection="0"/>
    <xf numFmtId="0" fontId="26" fillId="30" borderId="0" applyNumberFormat="0" applyBorder="0" applyAlignment="0" applyProtection="0"/>
    <xf numFmtId="43" fontId="26" fillId="0" borderId="0" applyFont="0" applyFill="0" applyBorder="0" applyAlignment="0" applyProtection="0"/>
    <xf numFmtId="0" fontId="26" fillId="0" borderId="0"/>
    <xf numFmtId="0" fontId="26" fillId="33" borderId="0" applyNumberFormat="0" applyBorder="0" applyAlignment="0" applyProtection="0"/>
    <xf numFmtId="0" fontId="26" fillId="34" borderId="0" applyNumberFormat="0" applyBorder="0" applyAlignment="0" applyProtection="0"/>
    <xf numFmtId="9" fontId="26" fillId="0" borderId="0" applyFont="0" applyFill="0" applyBorder="0" applyAlignment="0" applyProtection="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8"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5" fillId="0" borderId="0" applyFont="0" applyFill="0" applyBorder="0" applyAlignment="0" applyProtection="0"/>
    <xf numFmtId="0" fontId="26" fillId="21" borderId="0" applyNumberFormat="0" applyBorder="0" applyAlignment="0" applyProtection="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38" borderId="0" applyNumberFormat="0" applyBorder="0" applyAlignment="0" applyProtection="0"/>
    <xf numFmtId="43" fontId="55" fillId="0" borderId="0" applyFont="0" applyFill="0" applyBorder="0" applyAlignment="0" applyProtection="0"/>
    <xf numFmtId="0" fontId="26" fillId="37" borderId="0" applyNumberFormat="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17" borderId="0" applyNumberFormat="0" applyBorder="0" applyAlignment="0" applyProtection="0"/>
    <xf numFmtId="43" fontId="26"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0" borderId="0"/>
    <xf numFmtId="0" fontId="11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4" fillId="0" borderId="0">
      <alignment vertical="top"/>
    </xf>
    <xf numFmtId="0" fontId="26" fillId="0" borderId="0"/>
    <xf numFmtId="0" fontId="68" fillId="0" borderId="0"/>
    <xf numFmtId="0" fontId="68" fillId="0" borderId="0"/>
    <xf numFmtId="0" fontId="26" fillId="0" borderId="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0" fontId="26" fillId="0" borderId="0"/>
    <xf numFmtId="43" fontId="26" fillId="0" borderId="0" applyFont="0" applyFill="0" applyBorder="0" applyAlignment="0" applyProtection="0"/>
    <xf numFmtId="0" fontId="26" fillId="0" borderId="0"/>
    <xf numFmtId="43" fontId="68"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34" borderId="0" applyNumberFormat="0" applyBorder="0" applyAlignment="0" applyProtection="0"/>
    <xf numFmtId="43" fontId="55"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91"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6" fillId="0" borderId="0"/>
    <xf numFmtId="43" fontId="26" fillId="0" borderId="0" applyFont="0" applyFill="0" applyBorder="0" applyAlignment="0" applyProtection="0"/>
    <xf numFmtId="0" fontId="55"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7" fillId="0" borderId="0">
      <alignment vertical="top"/>
    </xf>
    <xf numFmtId="43"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7"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68" fillId="0" borderId="0"/>
    <xf numFmtId="43" fontId="68" fillId="0" borderId="0" applyFont="0" applyFill="0" applyBorder="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117" fillId="0" borderId="0">
      <alignment vertical="top"/>
    </xf>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1" fillId="0" borderId="0"/>
    <xf numFmtId="0" fontId="24" fillId="0" borderId="0"/>
    <xf numFmtId="9" fontId="55"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91"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9" fontId="24" fillId="0" borderId="0" applyFont="0" applyFill="0" applyBorder="0" applyAlignment="0" applyProtection="0"/>
    <xf numFmtId="0" fontId="24" fillId="0" borderId="0"/>
    <xf numFmtId="43" fontId="68" fillId="0" borderId="0" applyFont="0" applyFill="0" applyBorder="0" applyAlignment="0" applyProtection="0"/>
    <xf numFmtId="0" fontId="107"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24" fillId="0" borderId="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2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68" fillId="0" borderId="0"/>
    <xf numFmtId="0" fontId="24" fillId="0" borderId="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43" fontId="24" fillId="0" borderId="0" applyFont="0" applyFill="0" applyBorder="0" applyAlignment="0" applyProtection="0"/>
    <xf numFmtId="0" fontId="24" fillId="0" borderId="0"/>
    <xf numFmtId="0" fontId="164" fillId="0" borderId="0">
      <alignment vertical="top"/>
    </xf>
    <xf numFmtId="0" fontId="68" fillId="0" borderId="0"/>
    <xf numFmtId="0" fontId="68" fillId="0" borderId="0"/>
    <xf numFmtId="43" fontId="164" fillId="0" borderId="0" applyFont="0" applyFill="0" applyBorder="0" applyAlignment="0" applyProtection="0"/>
    <xf numFmtId="43"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43" fontId="24" fillId="0" borderId="0" applyFont="0" applyFill="0" applyBorder="0" applyAlignment="0" applyProtection="0"/>
    <xf numFmtId="9" fontId="55" fillId="0" borderId="0" quotePrefix="1" applyFont="0" applyFill="0" applyBorder="0" applyAlignment="0">
      <protection locked="0"/>
    </xf>
    <xf numFmtId="9" fontId="24" fillId="0" borderId="0" applyFont="0" applyFill="0" applyBorder="0" applyAlignment="0" applyProtection="0"/>
    <xf numFmtId="9" fontId="68" fillId="0" borderId="0" applyFont="0" applyFill="0" applyBorder="0" applyAlignment="0" applyProtection="0"/>
    <xf numFmtId="9" fontId="24" fillId="0" borderId="0" applyFont="0" applyFill="0" applyBorder="0" applyAlignment="0" applyProtection="0"/>
    <xf numFmtId="0" fontId="107"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9" fontId="6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5" fillId="0" borderId="0" quotePrefix="1" applyFont="0" applyFill="0" applyBorder="0" applyAlignment="0">
      <protection locked="0"/>
    </xf>
    <xf numFmtId="43" fontId="24" fillId="0" borderId="0" applyFont="0" applyFill="0" applyBorder="0" applyAlignment="0" applyProtection="0"/>
    <xf numFmtId="43"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164"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4"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8" fillId="0" borderId="0"/>
    <xf numFmtId="0" fontId="24" fillId="0" borderId="0"/>
    <xf numFmtId="43" fontId="24" fillId="0" borderId="0" applyFont="0" applyFill="0" applyBorder="0" applyAlignment="0" applyProtection="0"/>
    <xf numFmtId="43" fontId="1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3"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22" fillId="15" borderId="21" applyNumberFormat="0" applyFont="0" applyAlignment="0" applyProtection="0"/>
    <xf numFmtId="0" fontId="22" fillId="15" borderId="21" applyNumberFormat="0" applyFont="0" applyAlignment="0" applyProtection="0"/>
    <xf numFmtId="9" fontId="6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8" fillId="0" borderId="0"/>
    <xf numFmtId="0" fontId="18" fillId="0" borderId="0"/>
    <xf numFmtId="43" fontId="18" fillId="0" borderId="0" applyFont="0" applyFill="0" applyBorder="0" applyAlignment="0" applyProtection="0"/>
    <xf numFmtId="43" fontId="83" fillId="0" borderId="0" applyFont="0" applyFill="0" applyBorder="0" applyAlignment="0" applyProtection="0"/>
    <xf numFmtId="165" fontId="83" fillId="0" borderId="0" applyFont="0" applyFill="0" applyBorder="0" applyAlignment="0" applyProtection="0"/>
    <xf numFmtId="10" fontId="18" fillId="0" borderId="0" applyFont="0" applyFill="0" applyBorder="0" applyAlignment="0" applyProtection="0"/>
    <xf numFmtId="0" fontId="18" fillId="0" borderId="0"/>
    <xf numFmtId="164" fontId="55" fillId="0" borderId="0" quotePrefix="1" applyFont="0" applyFill="0" applyBorder="0" applyAlignment="0">
      <protection locked="0"/>
    </xf>
    <xf numFmtId="0" fontId="18" fillId="0" borderId="0"/>
    <xf numFmtId="0" fontId="18" fillId="0" borderId="0"/>
    <xf numFmtId="0" fontId="70"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55" fillId="0" borderId="0"/>
    <xf numFmtId="0" fontId="18" fillId="0" borderId="0"/>
    <xf numFmtId="43" fontId="55" fillId="0" borderId="0" quotePrefix="1" applyFont="0" applyFill="0" applyBorder="0" applyAlignment="0">
      <protection locked="0"/>
    </xf>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7" fillId="0" borderId="0">
      <alignment vertical="top"/>
    </xf>
    <xf numFmtId="0" fontId="107" fillId="0" borderId="0">
      <alignment vertical="top"/>
    </xf>
    <xf numFmtId="0" fontId="163"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63" fillId="0" borderId="0">
      <alignment vertical="top"/>
    </xf>
    <xf numFmtId="0" fontId="16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19" fillId="0" borderId="0"/>
    <xf numFmtId="9" fontId="119"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19"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3"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4" fillId="0" borderId="0"/>
    <xf numFmtId="0" fontId="14" fillId="0" borderId="0"/>
    <xf numFmtId="0" fontId="107" fillId="0" borderId="0">
      <alignment vertical="top"/>
    </xf>
    <xf numFmtId="0" fontId="14" fillId="0" borderId="0"/>
    <xf numFmtId="0" fontId="10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5" fillId="0" borderId="0"/>
    <xf numFmtId="0" fontId="14" fillId="0" borderId="0"/>
    <xf numFmtId="0" fontId="14" fillId="0" borderId="0"/>
    <xf numFmtId="0" fontId="68" fillId="0" borderId="0"/>
    <xf numFmtId="0" fontId="14" fillId="0" borderId="0"/>
    <xf numFmtId="0" fontId="14" fillId="0" borderId="0"/>
    <xf numFmtId="0" fontId="14" fillId="0" borderId="0"/>
    <xf numFmtId="0" fontId="14" fillId="0" borderId="0"/>
    <xf numFmtId="0" fontId="14" fillId="0" borderId="0"/>
    <xf numFmtId="0" fontId="14" fillId="0" borderId="0"/>
    <xf numFmtId="0" fontId="8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19" fillId="0" borderId="0"/>
    <xf numFmtId="0" fontId="14" fillId="0" borderId="0"/>
    <xf numFmtId="0" fontId="119" fillId="0" borderId="0"/>
    <xf numFmtId="0" fontId="14" fillId="0" borderId="0"/>
    <xf numFmtId="0" fontId="14" fillId="0" borderId="0"/>
    <xf numFmtId="9" fontId="6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8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81" fillId="0" borderId="0">
      <alignment vertical="top"/>
    </xf>
    <xf numFmtId="0" fontId="181" fillId="0" borderId="0">
      <alignment vertical="top"/>
    </xf>
    <xf numFmtId="0" fontId="181"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3"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3"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0" fontId="9" fillId="15" borderId="21" applyNumberFormat="0" applyFont="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82" fillId="0" borderId="0">
      <alignment vertical="top"/>
    </xf>
    <xf numFmtId="0" fontId="163"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43" fontId="5" fillId="0" borderId="0" applyFont="0" applyFill="0" applyBorder="0" applyAlignment="0" applyProtection="0"/>
    <xf numFmtId="0" fontId="5" fillId="0" borderId="0"/>
    <xf numFmtId="0" fontId="5" fillId="0" borderId="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0" fontId="5" fillId="0" borderId="0"/>
    <xf numFmtId="0" fontId="5" fillId="0" borderId="0"/>
    <xf numFmtId="0" fontId="107" fillId="0" borderId="0">
      <alignment vertical="top"/>
    </xf>
    <xf numFmtId="0" fontId="5" fillId="0" borderId="0"/>
    <xf numFmtId="0" fontId="107"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 fillId="0" borderId="0"/>
    <xf numFmtId="0" fontId="5" fillId="0" borderId="0"/>
    <xf numFmtId="0" fontId="68"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8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9" fillId="0" borderId="0"/>
    <xf numFmtId="0" fontId="5" fillId="0" borderId="0"/>
    <xf numFmtId="0" fontId="119"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82" fillId="0" borderId="0">
      <alignment vertical="top"/>
    </xf>
    <xf numFmtId="0" fontId="182" fillId="0" borderId="0">
      <alignment vertical="top"/>
    </xf>
    <xf numFmtId="0" fontId="182" fillId="0" borderId="0">
      <alignment vertical="top"/>
    </xf>
    <xf numFmtId="0" fontId="182" fillId="0" borderId="0">
      <alignment vertical="top"/>
    </xf>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3" fillId="0" borderId="0">
      <alignment vertical="top"/>
    </xf>
    <xf numFmtId="0" fontId="163" fillId="0" borderId="0">
      <alignment vertical="top"/>
    </xf>
    <xf numFmtId="0" fontId="2" fillId="0" borderId="0"/>
    <xf numFmtId="0" fontId="55" fillId="0" borderId="0"/>
    <xf numFmtId="0" fontId="2" fillId="0" borderId="0"/>
    <xf numFmtId="0" fontId="1" fillId="0" borderId="0"/>
    <xf numFmtId="0" fontId="55" fillId="0" borderId="0"/>
    <xf numFmtId="43" fontId="55" fillId="0" borderId="0" quotePrefix="1" applyFont="0" applyFill="0" applyBorder="0" applyAlignment="0">
      <protection locked="0"/>
    </xf>
    <xf numFmtId="9" fontId="55" fillId="0" borderId="0" quotePrefix="1" applyFont="0" applyFill="0" applyBorder="0" applyAlignment="0">
      <protection locked="0"/>
    </xf>
    <xf numFmtId="0" fontId="1" fillId="0" borderId="0"/>
    <xf numFmtId="43" fontId="68" fillId="0" borderId="0" applyFont="0" applyFill="0" applyBorder="0" applyAlignment="0" applyProtection="0"/>
    <xf numFmtId="0" fontId="1" fillId="0" borderId="0"/>
    <xf numFmtId="0" fontId="55" fillId="0" borderId="0"/>
    <xf numFmtId="43" fontId="55" fillId="0" borderId="0" quotePrefix="1" applyFont="0" applyFill="0" applyBorder="0" applyAlignment="0">
      <protection locked="0"/>
    </xf>
    <xf numFmtId="0" fontId="1" fillId="0" borderId="0"/>
    <xf numFmtId="0" fontId="108" fillId="0" borderId="0" applyNumberFormat="0" applyFill="0" applyBorder="0" applyAlignment="0" applyProtection="0"/>
    <xf numFmtId="216" fontId="108" fillId="0" borderId="0" applyNumberFormat="0" applyFill="0" applyBorder="0" applyAlignment="0" applyProtection="0"/>
    <xf numFmtId="216" fontId="108" fillId="0" borderId="0" applyNumberFormat="0" applyFill="0" applyBorder="0" applyAlignment="0" applyProtection="0"/>
    <xf numFmtId="217" fontId="187" fillId="0" borderId="0" applyBorder="0"/>
    <xf numFmtId="0" fontId="107" fillId="0" borderId="0">
      <alignment vertical="top"/>
    </xf>
    <xf numFmtId="0" fontId="107" fillId="0" borderId="0">
      <alignment vertical="top"/>
    </xf>
    <xf numFmtId="0" fontId="107" fillId="0" borderId="0">
      <alignment vertical="top"/>
    </xf>
    <xf numFmtId="216" fontId="188" fillId="49" borderId="0" applyNumberFormat="0" applyBorder="0" applyAlignment="0" applyProtection="0"/>
    <xf numFmtId="0" fontId="106" fillId="19" borderId="0" applyNumberFormat="0" applyBorder="0" applyAlignment="0" applyProtection="0"/>
    <xf numFmtId="0" fontId="106" fillId="19" borderId="0" applyNumberFormat="0" applyBorder="0" applyAlignment="0" applyProtection="0"/>
    <xf numFmtId="0" fontId="106" fillId="19" borderId="0" applyNumberFormat="0" applyBorder="0" applyAlignment="0" applyProtection="0"/>
    <xf numFmtId="216" fontId="188" fillId="50" borderId="0" applyNumberFormat="0" applyBorder="0" applyAlignment="0" applyProtection="0"/>
    <xf numFmtId="0" fontId="106" fillId="23" borderId="0" applyNumberFormat="0" applyBorder="0" applyAlignment="0" applyProtection="0"/>
    <xf numFmtId="0" fontId="106" fillId="23" borderId="0" applyNumberFormat="0" applyBorder="0" applyAlignment="0" applyProtection="0"/>
    <xf numFmtId="0" fontId="106" fillId="23" borderId="0" applyNumberFormat="0" applyBorder="0" applyAlignment="0" applyProtection="0"/>
    <xf numFmtId="216" fontId="188" fillId="51" borderId="0" applyNumberFormat="0" applyBorder="0" applyAlignment="0" applyProtection="0"/>
    <xf numFmtId="0" fontId="106" fillId="27" borderId="0" applyNumberFormat="0" applyBorder="0" applyAlignment="0" applyProtection="0"/>
    <xf numFmtId="0" fontId="106" fillId="27" borderId="0" applyNumberFormat="0" applyBorder="0" applyAlignment="0" applyProtection="0"/>
    <xf numFmtId="0" fontId="106" fillId="27" borderId="0" applyNumberFormat="0" applyBorder="0" applyAlignment="0" applyProtection="0"/>
    <xf numFmtId="216" fontId="188" fillId="52" borderId="0" applyNumberFormat="0" applyBorder="0" applyAlignment="0" applyProtection="0"/>
    <xf numFmtId="0" fontId="106" fillId="31" borderId="0" applyNumberFormat="0" applyBorder="0" applyAlignment="0" applyProtection="0"/>
    <xf numFmtId="0" fontId="106" fillId="31" borderId="0" applyNumberFormat="0" applyBorder="0" applyAlignment="0" applyProtection="0"/>
    <xf numFmtId="0" fontId="106" fillId="31" borderId="0" applyNumberFormat="0" applyBorder="0" applyAlignment="0" applyProtection="0"/>
    <xf numFmtId="216" fontId="188" fillId="53" borderId="0" applyNumberFormat="0" applyBorder="0" applyAlignment="0" applyProtection="0"/>
    <xf numFmtId="0" fontId="106" fillId="35" borderId="0" applyNumberFormat="0" applyBorder="0" applyAlignment="0" applyProtection="0"/>
    <xf numFmtId="0" fontId="106" fillId="35" borderId="0" applyNumberFormat="0" applyBorder="0" applyAlignment="0" applyProtection="0"/>
    <xf numFmtId="0" fontId="106" fillId="35" borderId="0" applyNumberFormat="0" applyBorder="0" applyAlignment="0" applyProtection="0"/>
    <xf numFmtId="216" fontId="188" fillId="54" borderId="0" applyNumberFormat="0" applyBorder="0" applyAlignment="0" applyProtection="0"/>
    <xf numFmtId="0" fontId="106" fillId="39" borderId="0" applyNumberFormat="0" applyBorder="0" applyAlignment="0" applyProtection="0"/>
    <xf numFmtId="0" fontId="106" fillId="39" borderId="0" applyNumberFormat="0" applyBorder="0" applyAlignment="0" applyProtection="0"/>
    <xf numFmtId="0" fontId="106" fillId="39" borderId="0" applyNumberFormat="0" applyBorder="0" applyAlignment="0" applyProtection="0"/>
    <xf numFmtId="216" fontId="188" fillId="48" borderId="0" applyNumberFormat="0" applyBorder="0" applyAlignment="0" applyProtection="0"/>
    <xf numFmtId="0" fontId="106" fillId="16" borderId="0" applyNumberFormat="0" applyBorder="0" applyAlignment="0" applyProtection="0"/>
    <xf numFmtId="0" fontId="106" fillId="16" borderId="0" applyNumberFormat="0" applyBorder="0" applyAlignment="0" applyProtection="0"/>
    <xf numFmtId="0" fontId="106" fillId="16" borderId="0" applyNumberFormat="0" applyBorder="0" applyAlignment="0" applyProtection="0"/>
    <xf numFmtId="216" fontId="188" fillId="55" borderId="0" applyNumberFormat="0" applyBorder="0" applyAlignment="0" applyProtection="0"/>
    <xf numFmtId="0" fontId="106" fillId="20" borderId="0" applyNumberFormat="0" applyBorder="0" applyAlignment="0" applyProtection="0"/>
    <xf numFmtId="0" fontId="106" fillId="20" borderId="0" applyNumberFormat="0" applyBorder="0" applyAlignment="0" applyProtection="0"/>
    <xf numFmtId="0" fontId="106" fillId="20" borderId="0" applyNumberFormat="0" applyBorder="0" applyAlignment="0" applyProtection="0"/>
    <xf numFmtId="216" fontId="188" fillId="56" borderId="0" applyNumberFormat="0" applyBorder="0" applyAlignment="0" applyProtection="0"/>
    <xf numFmtId="0" fontId="106" fillId="24" borderId="0" applyNumberFormat="0" applyBorder="0" applyAlignment="0" applyProtection="0"/>
    <xf numFmtId="0" fontId="106" fillId="24" borderId="0" applyNumberFormat="0" applyBorder="0" applyAlignment="0" applyProtection="0"/>
    <xf numFmtId="0" fontId="106" fillId="24" borderId="0" applyNumberFormat="0" applyBorder="0" applyAlignment="0" applyProtection="0"/>
    <xf numFmtId="216" fontId="188" fillId="52" borderId="0" applyNumberFormat="0" applyBorder="0" applyAlignment="0" applyProtection="0"/>
    <xf numFmtId="0" fontId="106" fillId="28" borderId="0" applyNumberFormat="0" applyBorder="0" applyAlignment="0" applyProtection="0"/>
    <xf numFmtId="0" fontId="106" fillId="28" borderId="0" applyNumberFormat="0" applyBorder="0" applyAlignment="0" applyProtection="0"/>
    <xf numFmtId="0" fontId="106" fillId="28" borderId="0" applyNumberFormat="0" applyBorder="0" applyAlignment="0" applyProtection="0"/>
    <xf numFmtId="216" fontId="188" fillId="53" borderId="0" applyNumberFormat="0" applyBorder="0" applyAlignment="0" applyProtection="0"/>
    <xf numFmtId="0" fontId="106" fillId="32" borderId="0" applyNumberFormat="0" applyBorder="0" applyAlignment="0" applyProtection="0"/>
    <xf numFmtId="0" fontId="106" fillId="32" borderId="0" applyNumberFormat="0" applyBorder="0" applyAlignment="0" applyProtection="0"/>
    <xf numFmtId="0" fontId="106" fillId="32" borderId="0" applyNumberFormat="0" applyBorder="0" applyAlignment="0" applyProtection="0"/>
    <xf numFmtId="216" fontId="188" fillId="57" borderId="0" applyNumberFormat="0" applyBorder="0" applyAlignment="0" applyProtection="0"/>
    <xf numFmtId="0" fontId="106" fillId="36" borderId="0" applyNumberFormat="0" applyBorder="0" applyAlignment="0" applyProtection="0"/>
    <xf numFmtId="0" fontId="106" fillId="36" borderId="0" applyNumberFormat="0" applyBorder="0" applyAlignment="0" applyProtection="0"/>
    <xf numFmtId="0" fontId="106" fillId="36" borderId="0" applyNumberFormat="0" applyBorder="0" applyAlignment="0" applyProtection="0"/>
    <xf numFmtId="216" fontId="189" fillId="58" borderId="0" applyNumberFormat="0" applyBorder="0" applyAlignment="0" applyProtection="0"/>
    <xf numFmtId="217" fontId="187" fillId="0" borderId="0" applyFill="0"/>
    <xf numFmtId="218" fontId="187" fillId="0" borderId="0" applyNumberFormat="0" applyFill="0" applyBorder="0" applyAlignment="0">
      <alignment horizontal="center"/>
    </xf>
    <xf numFmtId="0" fontId="190" fillId="0" borderId="0" applyNumberFormat="0" applyFill="0">
      <alignment horizontal="center" vertical="center" wrapText="1"/>
    </xf>
    <xf numFmtId="217" fontId="187" fillId="0" borderId="35" applyFill="0" applyBorder="0"/>
    <xf numFmtId="41" fontId="187" fillId="0" borderId="0" applyAlignment="0"/>
    <xf numFmtId="0" fontId="190" fillId="0" borderId="0" applyFill="0" applyBorder="0">
      <alignment horizontal="center" vertical="center"/>
    </xf>
    <xf numFmtId="0" fontId="190" fillId="0" borderId="0" applyFill="0" applyBorder="0">
      <alignment horizontal="center" vertical="center"/>
    </xf>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217" fontId="187" fillId="0" borderId="36" applyFill="0" applyBorder="0"/>
    <xf numFmtId="0" fontId="187" fillId="0" borderId="0" applyNumberFormat="0" applyAlignment="0"/>
    <xf numFmtId="0" fontId="119" fillId="0" borderId="0" applyFill="0" applyBorder="0">
      <alignment horizontal="center" vertical="center" wrapText="1"/>
    </xf>
    <xf numFmtId="0" fontId="190" fillId="0" borderId="0" applyFill="0" applyBorder="0">
      <alignment horizontal="center" vertical="center" wrapText="1"/>
    </xf>
    <xf numFmtId="217" fontId="187" fillId="0" borderId="0" applyFill="0"/>
    <xf numFmtId="0" fontId="187" fillId="0" borderId="0" applyNumberFormat="0" applyAlignment="0">
      <alignment horizontal="center"/>
    </xf>
    <xf numFmtId="0" fontId="119" fillId="0" borderId="0" applyFill="0">
      <alignment horizontal="center" vertical="center" wrapText="1"/>
    </xf>
    <xf numFmtId="0" fontId="190" fillId="0" borderId="0" applyFill="0">
      <alignment horizontal="center" vertical="center" wrapText="1"/>
    </xf>
    <xf numFmtId="217" fontId="187" fillId="0" borderId="0" applyFill="0"/>
    <xf numFmtId="0" fontId="187" fillId="0" borderId="0" applyNumberFormat="0" applyAlignment="0">
      <alignment horizontal="center"/>
    </xf>
    <xf numFmtId="0" fontId="187" fillId="0" borderId="0" applyFill="0">
      <alignment vertical="center" wrapText="1"/>
    </xf>
    <xf numFmtId="0" fontId="190" fillId="0" borderId="0">
      <alignment horizontal="center" vertical="center" wrapText="1"/>
    </xf>
    <xf numFmtId="217" fontId="187" fillId="0" borderId="0" applyFill="0"/>
    <xf numFmtId="0" fontId="119" fillId="0" borderId="0" applyNumberFormat="0" applyAlignment="0">
      <alignment horizontal="center"/>
    </xf>
    <xf numFmtId="0" fontId="187" fillId="0" borderId="0" applyFill="0">
      <alignment horizontal="center" vertical="center" wrapText="1"/>
    </xf>
    <xf numFmtId="0" fontId="190" fillId="0" borderId="0" applyFill="0">
      <alignment horizontal="center" vertical="center" wrapText="1"/>
    </xf>
    <xf numFmtId="217" fontId="191" fillId="0" borderId="0" applyFill="0"/>
    <xf numFmtId="0" fontId="187" fillId="0" borderId="0" applyNumberFormat="0" applyAlignment="0">
      <alignment horizontal="center"/>
    </xf>
    <xf numFmtId="0" fontId="187" fillId="0" borderId="0" applyFill="0">
      <alignment horizontal="center" vertical="center" wrapText="1"/>
    </xf>
    <xf numFmtId="0" fontId="190" fillId="0" borderId="0" applyFill="0">
      <alignment horizontal="center" vertical="center" wrapText="1"/>
    </xf>
    <xf numFmtId="217" fontId="192" fillId="0" borderId="0" applyFill="0"/>
    <xf numFmtId="0" fontId="187" fillId="0" borderId="0" applyNumberFormat="0" applyAlignment="0">
      <alignment horizontal="center"/>
    </xf>
    <xf numFmtId="0" fontId="193" fillId="0" borderId="0">
      <alignment horizontal="center" wrapText="1"/>
    </xf>
    <xf numFmtId="0" fontId="190" fillId="0" borderId="0" applyFill="0">
      <alignment horizontal="center" vertical="center" wrapText="1"/>
    </xf>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216" fontId="194" fillId="40" borderId="37" applyNumberFormat="0" applyAlignment="0" applyProtection="0"/>
    <xf numFmtId="0" fontId="101" fillId="13" borderId="17" applyNumberFormat="0" applyAlignment="0" applyProtection="0"/>
    <xf numFmtId="0" fontId="101" fillId="13" borderId="17" applyNumberFormat="0" applyAlignment="0" applyProtection="0"/>
    <xf numFmtId="0" fontId="101" fillId="13" borderId="17" applyNumberFormat="0" applyAlignment="0" applyProtection="0"/>
    <xf numFmtId="216" fontId="195" fillId="59" borderId="38" applyNumberFormat="0" applyAlignment="0" applyProtection="0"/>
    <xf numFmtId="0" fontId="103" fillId="14" borderId="20" applyNumberFormat="0" applyAlignment="0" applyProtection="0"/>
    <xf numFmtId="0" fontId="103" fillId="14" borderId="20" applyNumberFormat="0" applyAlignment="0" applyProtection="0"/>
    <xf numFmtId="0" fontId="103" fillId="14" borderId="20" applyNumberFormat="0" applyAlignment="0" applyProtection="0"/>
    <xf numFmtId="1" fontId="126" fillId="0" borderId="4" applyBorder="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96" fillId="0" borderId="0" applyFont="0" applyFill="0" applyBorder="0" applyAlignment="0" applyProtection="0"/>
    <xf numFmtId="43" fontId="68" fillId="0" borderId="0" applyFont="0" applyFill="0" applyBorder="0" applyAlignment="0" applyProtection="0"/>
    <xf numFmtId="164" fontId="19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189" fontId="119"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189" fontId="11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55" fillId="0" borderId="0" quotePrefix="1" applyFont="0" applyFill="0" applyBorder="0" applyAlignment="0">
      <protection locked="0"/>
    </xf>
    <xf numFmtId="43" fontId="1" fillId="0" borderId="0" applyFont="0" applyFill="0" applyBorder="0" applyAlignment="0" applyProtection="0"/>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55" fillId="0" borderId="0" quotePrefix="1" applyFont="0" applyFill="0" applyBorder="0" applyAlignment="0">
      <protection locked="0"/>
    </xf>
    <xf numFmtId="43" fontId="55" fillId="0" borderId="0" quotePrefix="1" applyFont="0" applyFill="0" applyBorder="0" applyAlignment="0">
      <protection locked="0"/>
    </xf>
    <xf numFmtId="43" fontId="1" fillId="0" borderId="0" applyFont="0" applyFill="0" applyBorder="0" applyAlignment="0" applyProtection="0"/>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9" fillId="0" borderId="0" applyFont="0" applyFill="0" applyBorder="0" applyAlignment="0" applyProtection="0"/>
    <xf numFmtId="43" fontId="1" fillId="0" borderId="0" applyFont="0" applyFill="0" applyBorder="0" applyAlignment="0" applyProtection="0"/>
    <xf numFmtId="43" fontId="119" fillId="0" borderId="0" applyFont="0" applyFill="0" applyBorder="0" applyAlignment="0" applyProtection="0"/>
    <xf numFmtId="43" fontId="11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219" fontId="11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07" fillId="0" borderId="0" applyFont="0" applyFill="0" applyBorder="0" applyAlignment="0" applyProtection="0"/>
    <xf numFmtId="43" fontId="1"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43" fontId="10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18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3"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43" fontId="55" fillId="0" borderId="0" applyFont="0" applyFill="0" applyBorder="0" applyAlignment="0" applyProtection="0"/>
    <xf numFmtId="43" fontId="55" fillId="0" borderId="0" applyFont="0" applyFill="0" applyBorder="0" applyAlignment="0" applyProtection="0"/>
    <xf numFmtId="189" fontId="1"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616">
    <xf numFmtId="0" fontId="0" fillId="0" borderId="0" xfId="0"/>
    <xf numFmtId="0" fontId="59" fillId="3" borderId="8" xfId="20" applyNumberFormat="1" applyFont="1" applyFill="1" applyBorder="1" applyAlignment="1">
      <alignment vertical="center"/>
    </xf>
    <xf numFmtId="0" fontId="60" fillId="3" borderId="8" xfId="20" applyNumberFormat="1" applyFont="1" applyFill="1" applyBorder="1" applyAlignment="1">
      <alignment vertical="center"/>
    </xf>
    <xf numFmtId="0" fontId="69" fillId="0" borderId="0" xfId="11"/>
    <xf numFmtId="0" fontId="69" fillId="5" borderId="0" xfId="11" applyFill="1"/>
    <xf numFmtId="0" fontId="0" fillId="0" borderId="0" xfId="0" applyAlignment="1">
      <alignment vertical="top"/>
    </xf>
    <xf numFmtId="0" fontId="81" fillId="0" borderId="0" xfId="0" applyFont="1" applyAlignment="1">
      <alignment horizontal="left" vertical="top" wrapText="1" readingOrder="1"/>
    </xf>
    <xf numFmtId="167" fontId="82" fillId="0" borderId="0" xfId="0" applyNumberFormat="1" applyFont="1" applyAlignment="1">
      <alignment horizontal="left" vertical="top"/>
    </xf>
    <xf numFmtId="0" fontId="82" fillId="0" borderId="0" xfId="0" applyFont="1" applyAlignment="1">
      <alignment horizontal="left" vertical="top"/>
    </xf>
    <xf numFmtId="4" fontId="82" fillId="0" borderId="0" xfId="0" applyNumberFormat="1" applyFont="1" applyAlignment="1">
      <alignment horizontal="right" vertical="top"/>
    </xf>
    <xf numFmtId="4" fontId="81" fillId="0" borderId="0" xfId="0" applyNumberFormat="1" applyFont="1" applyAlignment="1">
      <alignment horizontal="right" vertical="top"/>
    </xf>
    <xf numFmtId="0" fontId="52" fillId="0" borderId="0" xfId="27"/>
    <xf numFmtId="49" fontId="87" fillId="0" borderId="0" xfId="27" applyNumberFormat="1" applyFont="1"/>
    <xf numFmtId="1" fontId="87" fillId="0" borderId="0" xfId="27" applyNumberFormat="1" applyFont="1"/>
    <xf numFmtId="4" fontId="87" fillId="0" borderId="0" xfId="27" applyNumberFormat="1" applyFont="1"/>
    <xf numFmtId="39" fontId="87" fillId="0" borderId="0" xfId="27" applyNumberFormat="1" applyFont="1"/>
    <xf numFmtId="168" fontId="87" fillId="0" borderId="0" xfId="27" applyNumberFormat="1" applyFont="1"/>
    <xf numFmtId="2" fontId="87" fillId="0" borderId="0" xfId="27" applyNumberFormat="1" applyFont="1"/>
    <xf numFmtId="49" fontId="86" fillId="0" borderId="0" xfId="27" applyNumberFormat="1" applyFont="1" applyAlignment="1"/>
    <xf numFmtId="49" fontId="87" fillId="0" borderId="0" xfId="27" applyNumberFormat="1" applyFont="1" applyAlignment="1"/>
    <xf numFmtId="0" fontId="72" fillId="4" borderId="0" xfId="0" applyFont="1" applyFill="1"/>
    <xf numFmtId="10" fontId="79" fillId="0" borderId="0" xfId="22" applyNumberFormat="1" applyFont="1" applyFill="1" applyBorder="1" applyAlignment="1">
      <alignment horizontal="right" wrapText="1"/>
      <protection locked="0"/>
    </xf>
    <xf numFmtId="10" fontId="60" fillId="7" borderId="0" xfId="22" applyNumberFormat="1" applyFont="1" applyFill="1" applyBorder="1" applyAlignment="1">
      <alignment horizontal="right" wrapText="1"/>
      <protection locked="0"/>
    </xf>
    <xf numFmtId="10" fontId="62" fillId="3" borderId="0" xfId="22" applyNumberFormat="1" applyFont="1" applyFill="1" applyBorder="1" applyAlignment="1">
      <alignment horizontal="right" wrapText="1"/>
      <protection locked="0"/>
    </xf>
    <xf numFmtId="10" fontId="62" fillId="0" borderId="0" xfId="22" applyNumberFormat="1" applyFont="1" applyFill="1" applyBorder="1" applyAlignment="1">
      <alignment horizontal="right" wrapText="1"/>
      <protection locked="0"/>
    </xf>
    <xf numFmtId="9" fontId="62" fillId="7" borderId="0" xfId="12" applyNumberFormat="1" applyFont="1" applyFill="1" applyBorder="1" applyAlignment="1" applyProtection="1">
      <alignment horizontal="left" vertical="center" wrapText="1"/>
    </xf>
    <xf numFmtId="10" fontId="76" fillId="8" borderId="0" xfId="22" applyNumberFormat="1" applyFont="1" applyFill="1" applyBorder="1" applyAlignment="1" applyProtection="1">
      <alignment horizontal="center" vertical="center" wrapText="1"/>
    </xf>
    <xf numFmtId="165" fontId="76" fillId="8" borderId="1" xfId="1" applyNumberFormat="1" applyFont="1" applyFill="1" applyBorder="1" applyAlignment="1" applyProtection="1">
      <alignment horizontal="center" vertical="center" wrapText="1"/>
    </xf>
    <xf numFmtId="43" fontId="62" fillId="4" borderId="1" xfId="1" applyFont="1" applyFill="1" applyBorder="1" applyAlignment="1">
      <alignment horizontal="left" vertical="center" wrapText="1"/>
      <protection locked="0"/>
    </xf>
    <xf numFmtId="0" fontId="62" fillId="4" borderId="0" xfId="0" applyFont="1" applyFill="1"/>
    <xf numFmtId="0" fontId="62" fillId="5" borderId="0" xfId="0" applyFont="1" applyFill="1"/>
    <xf numFmtId="165" fontId="62" fillId="5" borderId="0" xfId="0" applyNumberFormat="1" applyFont="1" applyFill="1"/>
    <xf numFmtId="43" fontId="84" fillId="4" borderId="0" xfId="1" applyFont="1" applyFill="1" applyAlignment="1">
      <alignment horizontal="left" vertical="center" wrapText="1"/>
      <protection locked="0"/>
    </xf>
    <xf numFmtId="43" fontId="85" fillId="4" borderId="0" xfId="1" applyFont="1" applyFill="1" applyAlignment="1">
      <alignment horizontal="left" vertical="center" wrapText="1"/>
      <protection locked="0"/>
    </xf>
    <xf numFmtId="43" fontId="59" fillId="4" borderId="0" xfId="1" applyFont="1" applyFill="1" applyAlignment="1">
      <alignment horizontal="left" vertical="center"/>
      <protection locked="0"/>
    </xf>
    <xf numFmtId="43" fontId="62"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2" fillId="4" borderId="0" xfId="1" applyFont="1" applyFill="1" applyAlignment="1">
      <alignment horizontal="left"/>
      <protection locked="0"/>
    </xf>
    <xf numFmtId="43" fontId="62" fillId="4" borderId="0" xfId="1" applyFont="1" applyFill="1" applyBorder="1" applyAlignment="1">
      <alignment horizontal="left" vertical="center" wrapText="1"/>
      <protection locked="0"/>
    </xf>
    <xf numFmtId="43" fontId="62" fillId="4" borderId="0" xfId="1" applyFont="1" applyFill="1" applyBorder="1" applyAlignment="1">
      <alignment horizontal="left" wrapText="1"/>
      <protection locked="0"/>
    </xf>
    <xf numFmtId="43" fontId="62" fillId="4" borderId="0" xfId="1" applyFont="1" applyFill="1" applyBorder="1" applyAlignment="1">
      <alignment horizontal="left"/>
      <protection locked="0"/>
    </xf>
    <xf numFmtId="41" fontId="62" fillId="5" borderId="0" xfId="0" applyNumberFormat="1" applyFont="1" applyFill="1"/>
    <xf numFmtId="41" fontId="62" fillId="5" borderId="0" xfId="21" applyNumberFormat="1" applyFont="1" applyFill="1" applyBorder="1" applyAlignment="1" applyProtection="1">
      <alignment vertical="center"/>
      <protection hidden="1"/>
    </xf>
    <xf numFmtId="41" fontId="60" fillId="5" borderId="0" xfId="21" applyNumberFormat="1" applyFont="1" applyFill="1" applyBorder="1" applyAlignment="1" applyProtection="1">
      <alignment vertical="center"/>
      <protection hidden="1"/>
    </xf>
    <xf numFmtId="41" fontId="78" fillId="4" borderId="0" xfId="1" applyNumberFormat="1" applyFont="1" applyFill="1" applyBorder="1" applyAlignment="1">
      <alignment horizontal="left" wrapText="1"/>
      <protection locked="0"/>
    </xf>
    <xf numFmtId="41" fontId="60" fillId="5" borderId="0" xfId="0" applyNumberFormat="1" applyFont="1" applyFill="1"/>
    <xf numFmtId="43" fontId="60" fillId="5" borderId="0" xfId="0" applyNumberFormat="1" applyFont="1" applyFill="1"/>
    <xf numFmtId="166" fontId="62" fillId="5" borderId="0" xfId="0" applyNumberFormat="1" applyFont="1" applyFill="1"/>
    <xf numFmtId="0" fontId="88" fillId="3" borderId="0" xfId="0" applyFont="1" applyFill="1" applyAlignment="1">
      <alignment horizontal="center"/>
    </xf>
    <xf numFmtId="165" fontId="60" fillId="8" borderId="0" xfId="1" applyNumberFormat="1" applyFont="1" applyFill="1" applyBorder="1" applyAlignment="1" applyProtection="1">
      <alignment horizontal="center" vertical="center" wrapText="1"/>
      <protection locked="0"/>
    </xf>
    <xf numFmtId="165" fontId="60" fillId="7" borderId="0" xfId="1" applyNumberFormat="1" applyFont="1" applyFill="1" applyBorder="1" applyAlignment="1" applyProtection="1">
      <alignment horizontal="left" wrapText="1"/>
      <protection locked="0"/>
    </xf>
    <xf numFmtId="165" fontId="62" fillId="0" borderId="0" xfId="1" applyNumberFormat="1" applyFont="1" applyFill="1" applyBorder="1" applyAlignment="1" applyProtection="1">
      <alignment wrapText="1"/>
      <protection locked="0"/>
    </xf>
    <xf numFmtId="49" fontId="65" fillId="2" borderId="0" xfId="0" applyNumberFormat="1" applyFont="1" applyFill="1" applyBorder="1" applyAlignment="1" applyProtection="1">
      <alignment wrapText="1"/>
    </xf>
    <xf numFmtId="165" fontId="78" fillId="4" borderId="0" xfId="1" applyNumberFormat="1" applyFont="1" applyFill="1" applyBorder="1" applyAlignment="1">
      <alignment horizontal="left" wrapText="1"/>
      <protection locked="0"/>
    </xf>
    <xf numFmtId="43" fontId="78" fillId="4" borderId="0" xfId="1" applyFont="1" applyFill="1" applyBorder="1" applyAlignment="1">
      <alignment horizontal="left" wrapText="1"/>
      <protection locked="0"/>
    </xf>
    <xf numFmtId="165" fontId="78" fillId="4" borderId="0" xfId="1" applyNumberFormat="1" applyFont="1" applyFill="1" applyAlignment="1">
      <alignment horizontal="left"/>
      <protection locked="0"/>
    </xf>
    <xf numFmtId="43" fontId="78" fillId="4" borderId="0" xfId="1" applyFont="1" applyFill="1" applyBorder="1" applyAlignment="1">
      <alignment horizontal="left"/>
      <protection locked="0"/>
    </xf>
    <xf numFmtId="43" fontId="78" fillId="4" borderId="0" xfId="1" applyFont="1" applyFill="1" applyAlignment="1">
      <alignment horizontal="left"/>
      <protection locked="0"/>
    </xf>
    <xf numFmtId="165" fontId="78" fillId="4" borderId="0" xfId="1" applyNumberFormat="1" applyFont="1" applyFill="1" applyBorder="1" applyAlignment="1">
      <alignment horizontal="left"/>
      <protection locked="0"/>
    </xf>
    <xf numFmtId="41" fontId="62" fillId="0" borderId="0" xfId="1" applyNumberFormat="1" applyFont="1" applyFill="1" applyBorder="1" applyAlignment="1" applyProtection="1"/>
    <xf numFmtId="41" fontId="62" fillId="0" borderId="0" xfId="1" applyNumberFormat="1" applyFont="1" applyBorder="1" applyAlignment="1" applyProtection="1"/>
    <xf numFmtId="41" fontId="60" fillId="7" borderId="0" xfId="6" applyNumberFormat="1" applyFont="1" applyFill="1" applyBorder="1" applyAlignment="1" applyProtection="1">
      <alignment wrapText="1"/>
    </xf>
    <xf numFmtId="41" fontId="62" fillId="7" borderId="0" xfId="6" applyNumberFormat="1" applyFont="1" applyFill="1" applyBorder="1" applyAlignment="1" applyProtection="1">
      <alignment wrapText="1"/>
    </xf>
    <xf numFmtId="43" fontId="60" fillId="7" borderId="0" xfId="1" applyFont="1" applyFill="1" applyBorder="1" applyAlignment="1" applyProtection="1">
      <alignment horizontal="right" wrapText="1"/>
      <protection locked="0"/>
    </xf>
    <xf numFmtId="166" fontId="62" fillId="0" borderId="0" xfId="1" applyNumberFormat="1" applyFont="1" applyBorder="1" applyAlignment="1" applyProtection="1"/>
    <xf numFmtId="43" fontId="62" fillId="0" borderId="0" xfId="1" applyFont="1" applyBorder="1" applyAlignment="1" applyProtection="1"/>
    <xf numFmtId="41" fontId="78" fillId="7" borderId="0" xfId="6" applyNumberFormat="1" applyFont="1" applyFill="1" applyBorder="1" applyAlignment="1" applyProtection="1">
      <alignment wrapText="1"/>
    </xf>
    <xf numFmtId="41" fontId="79" fillId="0" borderId="0" xfId="1" applyNumberFormat="1" applyFont="1" applyBorder="1" applyAlignment="1" applyProtection="1"/>
    <xf numFmtId="10" fontId="60" fillId="8" borderId="0" xfId="22" applyNumberFormat="1" applyFont="1" applyFill="1" applyBorder="1" applyAlignment="1" applyProtection="1">
      <alignment horizontal="center" vertical="center" wrapText="1"/>
    </xf>
    <xf numFmtId="10" fontId="62" fillId="3" borderId="0" xfId="22" applyNumberFormat="1" applyFont="1" applyFill="1" applyBorder="1" applyAlignment="1">
      <alignment horizontal="right"/>
      <protection locked="0"/>
    </xf>
    <xf numFmtId="10" fontId="62" fillId="6" borderId="0" xfId="22" applyNumberFormat="1" applyFont="1" applyFill="1" applyBorder="1" applyAlignment="1">
      <alignment horizontal="right"/>
      <protection locked="0"/>
    </xf>
    <xf numFmtId="10" fontId="60" fillId="7" borderId="0" xfId="22" applyNumberFormat="1" applyFont="1" applyFill="1" applyBorder="1" applyAlignment="1">
      <alignment horizontal="right"/>
      <protection locked="0"/>
    </xf>
    <xf numFmtId="43" fontId="72" fillId="4" borderId="0" xfId="1" applyFont="1" applyFill="1">
      <protection locked="0"/>
    </xf>
    <xf numFmtId="0" fontId="60" fillId="3" borderId="8" xfId="20" applyFont="1" applyFill="1" applyBorder="1" applyAlignment="1">
      <alignment vertical="center"/>
    </xf>
    <xf numFmtId="10" fontId="72" fillId="4" borderId="0" xfId="22" applyNumberFormat="1" applyFont="1" applyFill="1">
      <protection locked="0"/>
    </xf>
    <xf numFmtId="0" fontId="65" fillId="3" borderId="0" xfId="12" applyFont="1" applyFill="1" applyBorder="1" applyAlignment="1" applyProtection="1">
      <alignment horizontal="left" vertical="center" wrapText="1"/>
    </xf>
    <xf numFmtId="0" fontId="65" fillId="3" borderId="0" xfId="6" applyNumberFormat="1" applyFont="1" applyFill="1" applyBorder="1" applyAlignment="1" applyProtection="1">
      <alignment horizontal="center" vertical="center" wrapText="1"/>
    </xf>
    <xf numFmtId="165" fontId="60" fillId="3" borderId="0" xfId="1" applyNumberFormat="1" applyFont="1" applyFill="1" applyProtection="1">
      <protection locked="0"/>
    </xf>
    <xf numFmtId="165" fontId="59" fillId="3" borderId="0" xfId="1" applyNumberFormat="1" applyFont="1" applyFill="1" applyProtection="1">
      <protection locked="0"/>
    </xf>
    <xf numFmtId="165" fontId="62" fillId="3" borderId="0" xfId="1" applyNumberFormat="1" applyFont="1" applyFill="1" applyProtection="1">
      <protection locked="0"/>
    </xf>
    <xf numFmtId="10" fontId="62" fillId="3" borderId="0" xfId="22" applyNumberFormat="1" applyFont="1" applyFill="1" applyProtection="1"/>
    <xf numFmtId="49" fontId="62" fillId="3" borderId="1" xfId="12" applyNumberFormat="1" applyFont="1" applyFill="1" applyBorder="1" applyAlignment="1" applyProtection="1">
      <alignment horizontal="center" vertical="center" wrapText="1"/>
    </xf>
    <xf numFmtId="49" fontId="62" fillId="3" borderId="1" xfId="12" applyNumberFormat="1" applyFont="1" applyFill="1" applyBorder="1" applyAlignment="1" applyProtection="1">
      <alignment horizontal="center" wrapText="1"/>
    </xf>
    <xf numFmtId="49" fontId="62" fillId="0" borderId="1" xfId="12" applyNumberFormat="1" applyFont="1" applyFill="1" applyBorder="1" applyAlignment="1" applyProtection="1">
      <alignment horizontal="center" wrapText="1"/>
    </xf>
    <xf numFmtId="49" fontId="62" fillId="7" borderId="1" xfId="12" applyNumberFormat="1" applyFont="1" applyFill="1" applyBorder="1" applyAlignment="1" applyProtection="1">
      <alignment horizontal="center" vertical="center" wrapText="1"/>
    </xf>
    <xf numFmtId="9" fontId="62" fillId="7" borderId="1" xfId="12" applyNumberFormat="1" applyFont="1" applyFill="1" applyBorder="1" applyAlignment="1" applyProtection="1">
      <alignment horizontal="left" vertical="center" wrapText="1"/>
    </xf>
    <xf numFmtId="10" fontId="60" fillId="8" borderId="1" xfId="22" applyNumberFormat="1" applyFont="1" applyFill="1" applyBorder="1" applyAlignment="1" applyProtection="1">
      <alignment horizontal="center" vertical="center" wrapText="1"/>
    </xf>
    <xf numFmtId="165" fontId="62" fillId="7"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right" wrapText="1"/>
      <protection locked="0"/>
    </xf>
    <xf numFmtId="165" fontId="62" fillId="3"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165" fontId="62" fillId="7" borderId="1" xfId="1" applyNumberFormat="1" applyFont="1" applyFill="1" applyBorder="1" applyAlignment="1">
      <alignment horizontal="right" wrapText="1"/>
      <protection locked="0"/>
    </xf>
    <xf numFmtId="43" fontId="62" fillId="3" borderId="1" xfId="1" applyNumberFormat="1" applyFont="1" applyFill="1" applyBorder="1" applyAlignment="1">
      <alignment horizontal="right" wrapText="1"/>
      <protection locked="0"/>
    </xf>
    <xf numFmtId="212" fontId="75" fillId="3" borderId="0" xfId="1" applyNumberFormat="1" applyFont="1" applyFill="1" applyProtection="1">
      <protection locked="0"/>
    </xf>
    <xf numFmtId="212" fontId="72" fillId="3" borderId="0" xfId="1" applyNumberFormat="1" applyFont="1" applyFill="1" applyAlignment="1" applyProtection="1">
      <alignment horizontal="right"/>
    </xf>
    <xf numFmtId="43" fontId="62" fillId="3" borderId="1" xfId="1" applyFont="1" applyFill="1" applyBorder="1" applyAlignment="1">
      <alignment horizontal="left" vertical="center" wrapText="1"/>
      <protection locked="0"/>
    </xf>
    <xf numFmtId="43" fontId="62" fillId="0" borderId="1" xfId="1" applyFont="1" applyFill="1" applyBorder="1" applyAlignment="1">
      <alignment horizontal="left" vertical="center" wrapText="1"/>
      <protection locked="0"/>
    </xf>
    <xf numFmtId="10" fontId="62" fillId="0" borderId="1" xfId="22" applyNumberFormat="1" applyFont="1" applyFill="1" applyBorder="1" applyAlignment="1">
      <alignment horizontal="right" vertical="center" wrapText="1"/>
      <protection locked="0"/>
    </xf>
    <xf numFmtId="0" fontId="73" fillId="3" borderId="0" xfId="0" applyFont="1" applyFill="1" applyAlignment="1">
      <alignment vertical="center" wrapText="1"/>
    </xf>
    <xf numFmtId="165" fontId="62" fillId="3" borderId="0" xfId="0" applyNumberFormat="1" applyFont="1" applyFill="1"/>
    <xf numFmtId="0" fontId="59" fillId="3" borderId="0" xfId="20" applyNumberFormat="1" applyFont="1" applyFill="1" applyAlignment="1">
      <alignment vertical="center"/>
    </xf>
    <xf numFmtId="0" fontId="67" fillId="3" borderId="0" xfId="20" applyNumberFormat="1" applyFont="1" applyFill="1" applyAlignment="1">
      <alignment vertical="center"/>
    </xf>
    <xf numFmtId="0" fontId="62" fillId="3" borderId="0" xfId="20" applyNumberFormat="1" applyFont="1" applyFill="1" applyAlignment="1">
      <alignment vertical="center"/>
    </xf>
    <xf numFmtId="0" fontId="60" fillId="7" borderId="1" xfId="6" applyNumberFormat="1" applyFont="1" applyFill="1" applyBorder="1" applyAlignment="1" applyProtection="1">
      <alignment horizontal="center" vertical="center" wrapText="1"/>
    </xf>
    <xf numFmtId="41" fontId="62" fillId="7" borderId="1" xfId="6" applyNumberFormat="1" applyFont="1" applyFill="1" applyBorder="1" applyAlignment="1" applyProtection="1">
      <alignment horizontal="right" wrapText="1"/>
    </xf>
    <xf numFmtId="41" fontId="60" fillId="7" borderId="1" xfId="6" applyNumberFormat="1" applyFont="1" applyFill="1" applyBorder="1" applyAlignment="1" applyProtection="1">
      <alignment horizontal="right" wrapText="1"/>
    </xf>
    <xf numFmtId="41" fontId="62" fillId="0" borderId="1" xfId="6" applyNumberFormat="1" applyFont="1" applyFill="1" applyBorder="1" applyAlignment="1" applyProtection="1">
      <alignment horizontal="right" wrapText="1"/>
    </xf>
    <xf numFmtId="0" fontId="62" fillId="0" borderId="1" xfId="6" quotePrefix="1" applyNumberFormat="1" applyFont="1" applyFill="1" applyBorder="1" applyAlignment="1" applyProtection="1">
      <alignment horizontal="center" vertical="center" wrapText="1"/>
    </xf>
    <xf numFmtId="49" fontId="62" fillId="0" borderId="1" xfId="12" applyNumberFormat="1" applyFont="1" applyFill="1" applyBorder="1" applyAlignment="1" applyProtection="1">
      <alignment horizontal="center" vertical="center" wrapText="1"/>
    </xf>
    <xf numFmtId="0" fontId="59" fillId="0" borderId="1" xfId="6" applyFont="1" applyFill="1" applyBorder="1" applyAlignment="1" applyProtection="1">
      <alignment horizontal="left" wrapText="1"/>
    </xf>
    <xf numFmtId="0" fontId="74" fillId="3" borderId="0" xfId="0" applyFont="1" applyFill="1" applyBorder="1"/>
    <xf numFmtId="165" fontId="74" fillId="3" borderId="0" xfId="1" applyNumberFormat="1" applyFont="1" applyFill="1" applyBorder="1" applyProtection="1">
      <protection locked="0"/>
    </xf>
    <xf numFmtId="0" fontId="75" fillId="3" borderId="0" xfId="0" applyFont="1" applyFill="1" applyBorder="1"/>
    <xf numFmtId="165" fontId="75" fillId="3" borderId="0" xfId="1" applyNumberFormat="1" applyFont="1" applyFill="1" applyBorder="1" applyProtection="1">
      <protection locked="0"/>
    </xf>
    <xf numFmtId="0" fontId="62" fillId="3" borderId="0" xfId="0" applyFont="1" applyFill="1" applyBorder="1" applyAlignment="1">
      <alignment horizontal="left"/>
    </xf>
    <xf numFmtId="0" fontId="72" fillId="3" borderId="0" xfId="0" applyFont="1" applyFill="1" applyBorder="1" applyAlignment="1">
      <alignment horizontal="left"/>
    </xf>
    <xf numFmtId="0" fontId="72" fillId="3" borderId="0" xfId="0" applyFont="1" applyFill="1" applyBorder="1" applyAlignment="1">
      <alignment horizontal="left" vertical="center" wrapText="1"/>
    </xf>
    <xf numFmtId="0" fontId="72" fillId="3" borderId="0" xfId="0" applyFont="1" applyFill="1" applyBorder="1" applyAlignment="1">
      <alignment vertical="center" wrapText="1"/>
    </xf>
    <xf numFmtId="49" fontId="109" fillId="8" borderId="1" xfId="0" applyNumberFormat="1" applyFont="1" applyFill="1" applyBorder="1" applyAlignment="1" applyProtection="1">
      <alignment horizontal="center" vertical="center" wrapText="1"/>
    </xf>
    <xf numFmtId="10" fontId="109" fillId="8" borderId="1" xfId="22"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left" vertical="center" wrapText="1"/>
    </xf>
    <xf numFmtId="0" fontId="110" fillId="0" borderId="1" xfId="6" applyNumberFormat="1" applyFont="1" applyFill="1" applyBorder="1" applyAlignment="1" applyProtection="1">
      <alignment horizontal="center" vertical="center" wrapText="1"/>
    </xf>
    <xf numFmtId="0" fontId="110" fillId="0" borderId="1" xfId="6" applyNumberFormat="1" applyFont="1" applyFill="1" applyBorder="1" applyAlignment="1" applyProtection="1">
      <alignment horizontal="left" vertical="center" wrapText="1"/>
    </xf>
    <xf numFmtId="0" fontId="110" fillId="3" borderId="1" xfId="6" applyNumberFormat="1" applyFont="1" applyFill="1" applyBorder="1" applyAlignment="1" applyProtection="1">
      <alignment horizontal="center" vertical="center" wrapText="1"/>
    </xf>
    <xf numFmtId="0" fontId="110" fillId="3" borderId="1" xfId="6" applyNumberFormat="1" applyFont="1" applyFill="1" applyBorder="1" applyAlignment="1" applyProtection="1">
      <alignment horizontal="left" vertical="center" wrapText="1"/>
    </xf>
    <xf numFmtId="10" fontId="72" fillId="3" borderId="0" xfId="0" applyNumberFormat="1" applyFont="1" applyFill="1" applyBorder="1"/>
    <xf numFmtId="0" fontId="109" fillId="6" borderId="1" xfId="6" applyNumberFormat="1" applyFont="1" applyFill="1" applyBorder="1" applyAlignment="1" applyProtection="1">
      <alignment horizontal="center" vertical="center" wrapText="1"/>
    </xf>
    <xf numFmtId="0" fontId="109" fillId="6" borderId="1" xfId="6" applyNumberFormat="1" applyFont="1" applyFill="1" applyBorder="1" applyAlignment="1" applyProtection="1">
      <alignment horizontal="left" vertical="center" wrapText="1"/>
    </xf>
    <xf numFmtId="9" fontId="109" fillId="7" borderId="1" xfId="22" applyFont="1" applyFill="1" applyBorder="1" applyAlignment="1">
      <alignment vertical="center"/>
      <protection locked="0"/>
    </xf>
    <xf numFmtId="49" fontId="65" fillId="2" borderId="1" xfId="0" applyNumberFormat="1" applyFont="1" applyFill="1" applyBorder="1" applyAlignment="1" applyProtection="1">
      <alignment horizontal="center" vertical="center" wrapText="1"/>
    </xf>
    <xf numFmtId="0" fontId="62" fillId="3" borderId="1" xfId="6" applyNumberFormat="1" applyFont="1" applyFill="1" applyBorder="1" applyAlignment="1" applyProtection="1">
      <alignment horizontal="left" wrapText="1"/>
    </xf>
    <xf numFmtId="0" fontId="62" fillId="0" borderId="0" xfId="0" applyFont="1" applyAlignment="1">
      <alignment horizontal="left"/>
    </xf>
    <xf numFmtId="0" fontId="62" fillId="0" borderId="0" xfId="0" applyFont="1" applyAlignment="1">
      <alignment horizontal="center" vertical="center"/>
    </xf>
    <xf numFmtId="0" fontId="62" fillId="0" borderId="0" xfId="0" applyFont="1" applyAlignment="1">
      <alignment horizontal="right"/>
    </xf>
    <xf numFmtId="49" fontId="65" fillId="2" borderId="1" xfId="0" applyNumberFormat="1" applyFont="1" applyFill="1" applyBorder="1" applyAlignment="1" applyProtection="1">
      <alignment horizontal="left" wrapText="1"/>
    </xf>
    <xf numFmtId="0" fontId="60" fillId="7" borderId="1" xfId="6" applyNumberFormat="1" applyFont="1" applyFill="1" applyBorder="1" applyAlignment="1" applyProtection="1">
      <alignment horizontal="left" wrapText="1"/>
    </xf>
    <xf numFmtId="165" fontId="60" fillId="7" borderId="1" xfId="1" applyNumberFormat="1" applyFont="1" applyFill="1" applyBorder="1" applyAlignment="1" applyProtection="1">
      <alignment horizontal="left" wrapText="1"/>
      <protection locked="0"/>
    </xf>
    <xf numFmtId="165" fontId="62" fillId="3" borderId="1" xfId="1" applyNumberFormat="1" applyFont="1" applyFill="1" applyBorder="1" applyAlignment="1" applyProtection="1">
      <alignment horizontal="left"/>
      <protection locked="0"/>
    </xf>
    <xf numFmtId="49" fontId="65" fillId="2" borderId="1" xfId="0" applyNumberFormat="1" applyFont="1" applyFill="1" applyBorder="1" applyAlignment="1" applyProtection="1">
      <alignment wrapText="1"/>
    </xf>
    <xf numFmtId="0" fontId="62" fillId="3" borderId="1" xfId="6" applyNumberFormat="1" applyFont="1" applyFill="1" applyBorder="1" applyAlignment="1" applyProtection="1">
      <alignment horizontal="center" wrapText="1"/>
    </xf>
    <xf numFmtId="49" fontId="65" fillId="2" borderId="1" xfId="0" applyNumberFormat="1" applyFont="1" applyFill="1" applyBorder="1" applyAlignment="1" applyProtection="1">
      <alignment horizontal="center" wrapText="1"/>
    </xf>
    <xf numFmtId="41" fontId="62" fillId="0" borderId="1" xfId="1" applyNumberFormat="1" applyFont="1" applyBorder="1" applyAlignment="1" applyProtection="1"/>
    <xf numFmtId="0" fontId="72" fillId="3" borderId="0" xfId="0" applyFont="1" applyFill="1" applyBorder="1"/>
    <xf numFmtId="165" fontId="72" fillId="3" borderId="0" xfId="1" applyNumberFormat="1" applyFont="1" applyFill="1" applyBorder="1" applyProtection="1">
      <protection locked="0"/>
    </xf>
    <xf numFmtId="0" fontId="61" fillId="3" borderId="0" xfId="0" applyFont="1" applyFill="1" applyAlignment="1">
      <alignment vertical="top" wrapText="1"/>
    </xf>
    <xf numFmtId="0" fontId="62" fillId="3" borderId="0" xfId="0" applyFont="1" applyFill="1" applyAlignment="1">
      <alignment vertical="top" wrapText="1"/>
    </xf>
    <xf numFmtId="0" fontId="72" fillId="3" borderId="0" xfId="0" applyFont="1" applyFill="1" applyAlignment="1">
      <alignment vertical="top" wrapText="1"/>
    </xf>
    <xf numFmtId="0" fontId="63" fillId="3" borderId="0" xfId="0" applyFont="1" applyFill="1" applyAlignment="1">
      <alignment vertical="top" wrapText="1"/>
    </xf>
    <xf numFmtId="0" fontId="62" fillId="3" borderId="0" xfId="0" applyFont="1" applyFill="1" applyAlignment="1">
      <alignment vertical="top"/>
    </xf>
    <xf numFmtId="41" fontId="62" fillId="0" borderId="1" xfId="1" applyNumberFormat="1" applyFont="1" applyFill="1" applyBorder="1" applyAlignment="1" applyProtection="1"/>
    <xf numFmtId="165" fontId="62" fillId="0" borderId="1" xfId="1" applyNumberFormat="1" applyFont="1" applyFill="1" applyBorder="1" applyAlignment="1" applyProtection="1">
      <alignment horizontal="left"/>
      <protection locked="0"/>
    </xf>
    <xf numFmtId="0" fontId="62" fillId="0" borderId="1" xfId="6" applyNumberFormat="1" applyFont="1" applyFill="1" applyBorder="1" applyAlignment="1" applyProtection="1">
      <alignment horizontal="center" vertical="center" wrapText="1"/>
    </xf>
    <xf numFmtId="0" fontId="62" fillId="0"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protection locked="0"/>
    </xf>
    <xf numFmtId="0" fontId="62" fillId="0" borderId="1" xfId="6" applyNumberFormat="1" applyFont="1" applyFill="1" applyBorder="1" applyAlignment="1" applyProtection="1">
      <alignment horizontal="center" wrapText="1"/>
    </xf>
    <xf numFmtId="0" fontId="62" fillId="7" borderId="1" xfId="6" applyNumberFormat="1" applyFont="1" applyFill="1" applyBorder="1" applyAlignment="1" applyProtection="1">
      <alignment horizontal="center" vertical="center" wrapText="1"/>
    </xf>
    <xf numFmtId="0" fontId="62" fillId="7" borderId="1" xfId="6" applyNumberFormat="1" applyFont="1" applyFill="1" applyBorder="1" applyAlignment="1" applyProtection="1">
      <alignment horizontal="center" wrapText="1"/>
    </xf>
    <xf numFmtId="41" fontId="62" fillId="7" borderId="1" xfId="6" applyNumberFormat="1" applyFont="1" applyFill="1" applyBorder="1" applyAlignment="1" applyProtection="1">
      <alignment wrapText="1"/>
    </xf>
    <xf numFmtId="41" fontId="62" fillId="3" borderId="1" xfId="1" applyNumberFormat="1" applyFont="1" applyFill="1" applyBorder="1" applyAlignment="1" applyProtection="1"/>
    <xf numFmtId="165" fontId="74"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4" fillId="3" borderId="0" xfId="0" applyFont="1" applyFill="1" applyAlignment="1"/>
    <xf numFmtId="0" fontId="62" fillId="3" borderId="1" xfId="6" quotePrefix="1" applyNumberFormat="1" applyFont="1" applyFill="1" applyBorder="1" applyAlignment="1" applyProtection="1">
      <alignment horizontal="center" wrapText="1"/>
    </xf>
    <xf numFmtId="43" fontId="60" fillId="7" borderId="1" xfId="1" applyFont="1" applyFill="1" applyBorder="1" applyAlignment="1" applyProtection="1">
      <alignment horizontal="right" wrapText="1"/>
      <protection locked="0"/>
    </xf>
    <xf numFmtId="0" fontId="59" fillId="0" borderId="1" xfId="6" applyNumberFormat="1" applyFont="1" applyFill="1" applyBorder="1" applyAlignment="1" applyProtection="1">
      <alignment horizontal="left" vertical="center" wrapText="1"/>
    </xf>
    <xf numFmtId="0" fontId="59" fillId="0" borderId="1" xfId="6"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vertical="center" wrapText="1"/>
    </xf>
    <xf numFmtId="4" fontId="62" fillId="0" borderId="1" xfId="1" applyNumberFormat="1" applyFont="1" applyFill="1" applyBorder="1" applyAlignment="1" applyProtection="1"/>
    <xf numFmtId="4" fontId="60" fillId="7" borderId="1" xfId="1" applyNumberFormat="1" applyFont="1" applyFill="1" applyBorder="1" applyAlignment="1" applyProtection="1">
      <alignment horizontal="right" wrapText="1"/>
      <protection locked="0"/>
    </xf>
    <xf numFmtId="3" fontId="62" fillId="0" borderId="1" xfId="1" applyNumberFormat="1" applyFont="1" applyFill="1" applyBorder="1" applyAlignment="1" applyProtection="1">
      <alignment wrapText="1"/>
      <protection locked="0"/>
    </xf>
    <xf numFmtId="3" fontId="62" fillId="0" borderId="1" xfId="1" applyNumberFormat="1" applyFont="1" applyFill="1" applyBorder="1" applyAlignment="1" applyProtection="1"/>
    <xf numFmtId="3" fontId="62" fillId="0" borderId="1" xfId="1" applyNumberFormat="1" applyFont="1" applyBorder="1" applyAlignment="1" applyProtection="1"/>
    <xf numFmtId="3" fontId="60" fillId="7" borderId="1" xfId="6" applyNumberFormat="1" applyFont="1" applyFill="1" applyBorder="1" applyAlignment="1" applyProtection="1">
      <alignment wrapText="1"/>
    </xf>
    <xf numFmtId="0" fontId="62" fillId="3" borderId="0" xfId="0" applyFont="1" applyFill="1"/>
    <xf numFmtId="0" fontId="72" fillId="3" borderId="0" xfId="0" applyFont="1" applyFill="1"/>
    <xf numFmtId="165" fontId="72"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0" fontId="75" fillId="3" borderId="0" xfId="0" applyFont="1" applyFill="1"/>
    <xf numFmtId="165" fontId="75" fillId="3" borderId="0" xfId="1" applyNumberFormat="1" applyFont="1" applyFill="1" applyProtection="1">
      <protection locked="0"/>
    </xf>
    <xf numFmtId="165" fontId="72" fillId="3" borderId="0" xfId="1" applyNumberFormat="1" applyFont="1" applyFill="1" applyAlignment="1" applyProtection="1">
      <alignment horizontal="right"/>
    </xf>
    <xf numFmtId="10" fontId="72" fillId="3" borderId="0" xfId="22" applyNumberFormat="1" applyFont="1" applyFill="1" applyAlignment="1" applyProtection="1">
      <alignment horizontal="right"/>
    </xf>
    <xf numFmtId="0" fontId="65" fillId="3" borderId="0" xfId="12" applyNumberFormat="1" applyFont="1" applyFill="1" applyBorder="1" applyAlignment="1" applyProtection="1">
      <alignment horizontal="left" vertical="center" wrapText="1"/>
    </xf>
    <xf numFmtId="49" fontId="62" fillId="3" borderId="1" xfId="12" applyNumberFormat="1" applyFont="1" applyFill="1" applyBorder="1" applyAlignment="1" applyProtection="1">
      <alignment horizontal="left" wrapText="1"/>
    </xf>
    <xf numFmtId="165" fontId="62" fillId="3"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left" vertical="center" wrapText="1"/>
      <protection locked="0"/>
    </xf>
    <xf numFmtId="49" fontId="62" fillId="0" borderId="1" xfId="12" applyNumberFormat="1" applyFont="1" applyFill="1" applyBorder="1" applyAlignment="1" applyProtection="1">
      <alignment horizontal="left" wrapText="1"/>
    </xf>
    <xf numFmtId="49" fontId="60" fillId="7" borderId="1" xfId="12"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xf>
    <xf numFmtId="0" fontId="60" fillId="8" borderId="1" xfId="12" applyNumberFormat="1" applyFont="1" applyFill="1" applyBorder="1" applyAlignment="1" applyProtection="1">
      <alignment horizontal="center" vertical="center" wrapText="1"/>
    </xf>
    <xf numFmtId="0" fontId="60" fillId="7" borderId="1" xfId="0" applyFont="1" applyFill="1" applyBorder="1" applyAlignment="1">
      <alignment horizontal="center" vertical="center"/>
    </xf>
    <xf numFmtId="0" fontId="72" fillId="4" borderId="0" xfId="61588" applyFont="1" applyFill="1"/>
    <xf numFmtId="49" fontId="62" fillId="3" borderId="1" xfId="61588" applyNumberFormat="1" applyFont="1" applyFill="1" applyBorder="1" applyAlignment="1" applyProtection="1">
      <alignment horizontal="center" vertical="center" wrapText="1"/>
    </xf>
    <xf numFmtId="0" fontId="72" fillId="3" borderId="0" xfId="61588" applyFont="1" applyFill="1"/>
    <xf numFmtId="0" fontId="63" fillId="3" borderId="0" xfId="0" applyFont="1" applyFill="1" applyAlignment="1">
      <alignment horizontal="left" vertical="top"/>
    </xf>
    <xf numFmtId="0" fontId="73" fillId="3" borderId="0" xfId="0" applyFont="1" applyFill="1" applyAlignment="1">
      <alignment horizontal="left" vertical="top"/>
    </xf>
    <xf numFmtId="0" fontId="72" fillId="3" borderId="0" xfId="0" applyFont="1" applyFill="1" applyAlignment="1">
      <alignment horizontal="left" vertical="top"/>
    </xf>
    <xf numFmtId="0" fontId="74" fillId="8" borderId="1" xfId="61588" applyFont="1" applyFill="1" applyBorder="1" applyAlignment="1">
      <alignment horizontal="center" vertical="center" wrapText="1"/>
    </xf>
    <xf numFmtId="49" fontId="62" fillId="3" borderId="1" xfId="61588" applyNumberFormat="1" applyFont="1" applyFill="1" applyBorder="1" applyAlignment="1" applyProtection="1">
      <alignment horizontal="left" vertical="center" wrapText="1"/>
    </xf>
    <xf numFmtId="0" fontId="72" fillId="3" borderId="1" xfId="61588" applyFont="1" applyFill="1" applyBorder="1"/>
    <xf numFmtId="0" fontId="72" fillId="3" borderId="1" xfId="61588" applyFont="1" applyFill="1" applyBorder="1" applyAlignment="1">
      <alignment vertical="center" wrapText="1"/>
    </xf>
    <xf numFmtId="41" fontId="72" fillId="3" borderId="1" xfId="61588" applyNumberFormat="1" applyFont="1" applyFill="1" applyBorder="1" applyAlignment="1">
      <alignment vertical="center" wrapText="1"/>
    </xf>
    <xf numFmtId="10" fontId="62" fillId="3" borderId="1" xfId="61588" applyNumberFormat="1" applyFont="1" applyFill="1" applyBorder="1" applyAlignment="1" applyProtection="1">
      <alignment horizontal="left" vertical="center" wrapText="1"/>
    </xf>
    <xf numFmtId="14" fontId="60" fillId="3" borderId="1" xfId="61588" applyNumberFormat="1" applyFont="1" applyFill="1" applyBorder="1" applyAlignment="1" applyProtection="1">
      <alignment horizontal="left" vertical="center" wrapText="1"/>
    </xf>
    <xf numFmtId="10" fontId="60" fillId="3" borderId="1" xfId="61588" applyNumberFormat="1" applyFont="1" applyFill="1" applyBorder="1" applyAlignment="1" applyProtection="1">
      <alignment horizontal="left" vertical="center" wrapText="1"/>
    </xf>
    <xf numFmtId="10" fontId="72"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2" fillId="3" borderId="0" xfId="61588" applyFont="1" applyFill="1" applyAlignment="1">
      <alignment horizontal="center"/>
    </xf>
    <xf numFmtId="0" fontId="80" fillId="3" borderId="0" xfId="12" applyFont="1" applyFill="1" applyAlignment="1">
      <alignment horizontal="right" vertical="center" wrapText="1"/>
    </xf>
    <xf numFmtId="0" fontId="57" fillId="3" borderId="0" xfId="12" applyFont="1" applyFill="1" applyAlignment="1">
      <alignment horizontal="right" vertical="center" wrapText="1"/>
    </xf>
    <xf numFmtId="0" fontId="58" fillId="3" borderId="0" xfId="12" applyFont="1" applyFill="1" applyAlignment="1">
      <alignment horizontal="center" vertical="center" wrapText="1"/>
    </xf>
    <xf numFmtId="0" fontId="59" fillId="3" borderId="0" xfId="12" applyFont="1" applyFill="1" applyAlignment="1">
      <alignment horizontal="center" vertical="center"/>
    </xf>
    <xf numFmtId="0" fontId="73" fillId="3" borderId="0" xfId="12" applyFont="1" applyFill="1" applyAlignment="1">
      <alignment vertical="top" wrapText="1"/>
    </xf>
    <xf numFmtId="0" fontId="77" fillId="3" borderId="0" xfId="12" applyFont="1" applyFill="1" applyAlignment="1">
      <alignment vertical="top" wrapText="1"/>
    </xf>
    <xf numFmtId="15" fontId="62" fillId="3" borderId="0" xfId="12" applyNumberFormat="1" applyFont="1" applyFill="1" applyAlignment="1">
      <alignment horizontal="left"/>
    </xf>
    <xf numFmtId="165" fontId="62" fillId="7" borderId="1" xfId="61611" applyNumberFormat="1" applyFont="1" applyFill="1" applyBorder="1" applyAlignment="1" applyProtection="1">
      <alignment horizontal="left" vertical="center" wrapText="1"/>
    </xf>
    <xf numFmtId="165" fontId="62" fillId="4" borderId="1" xfId="61611" applyNumberFormat="1" applyFont="1" applyFill="1" applyBorder="1" applyAlignment="1" applyProtection="1">
      <alignment horizontal="left" vertical="center" wrapText="1"/>
    </xf>
    <xf numFmtId="41" fontId="62" fillId="0" borderId="0" xfId="61610" applyNumberFormat="1" applyFont="1" applyFill="1" applyBorder="1" applyAlignment="1" applyProtection="1">
      <alignment horizontal="right" wrapText="1"/>
    </xf>
    <xf numFmtId="10" fontId="62" fillId="7" borderId="0" xfId="61613" applyNumberFormat="1" applyFont="1" applyFill="1" applyBorder="1" applyAlignment="1" applyProtection="1">
      <alignment horizontal="right" wrapText="1"/>
    </xf>
    <xf numFmtId="165" fontId="79" fillId="4" borderId="1" xfId="61611" applyNumberFormat="1" applyFont="1" applyFill="1" applyBorder="1" applyAlignment="1" applyProtection="1">
      <alignment horizontal="left" vertical="center" wrapText="1"/>
    </xf>
    <xf numFmtId="43" fontId="62" fillId="4" borderId="1" xfId="61611" applyNumberFormat="1" applyFont="1" applyFill="1" applyBorder="1" applyAlignment="1" applyProtection="1">
      <alignment horizontal="left" vertical="center" wrapText="1"/>
    </xf>
    <xf numFmtId="10" fontId="62" fillId="3" borderId="0" xfId="61613" applyNumberFormat="1" applyFont="1" applyFill="1" applyBorder="1" applyAlignment="1" applyProtection="1">
      <alignment horizontal="left" vertical="center" wrapText="1"/>
    </xf>
    <xf numFmtId="0" fontId="72" fillId="4" borderId="0" xfId="61801" applyFont="1" applyFill="1"/>
    <xf numFmtId="0" fontId="72" fillId="0" borderId="0" xfId="61801" applyFont="1" applyFill="1"/>
    <xf numFmtId="43" fontId="72" fillId="4" borderId="0" xfId="61801" applyNumberFormat="1" applyFont="1" applyFill="1"/>
    <xf numFmtId="0" fontId="72" fillId="4" borderId="0" xfId="62044" applyFont="1" applyFill="1"/>
    <xf numFmtId="43" fontId="62" fillId="7" borderId="0" xfId="61901" applyNumberFormat="1" applyFont="1" applyFill="1" applyBorder="1"/>
    <xf numFmtId="9" fontId="62" fillId="7" borderId="0" xfId="62041" applyFont="1" applyFill="1" applyBorder="1"/>
    <xf numFmtId="9" fontId="72" fillId="4" borderId="0" xfId="62044" applyNumberFormat="1" applyFont="1" applyFill="1"/>
    <xf numFmtId="9" fontId="62" fillId="6" borderId="0" xfId="62041" applyFont="1" applyFill="1" applyBorder="1" applyAlignment="1">
      <alignment horizontal="right"/>
    </xf>
    <xf numFmtId="10" fontId="60" fillId="6" borderId="0" xfId="62041" applyNumberFormat="1" applyFont="1" applyFill="1" applyBorder="1" applyAlignment="1">
      <alignment horizontal="right"/>
    </xf>
    <xf numFmtId="9" fontId="74" fillId="4" borderId="0" xfId="62044" applyNumberFormat="1" applyFont="1" applyFill="1"/>
    <xf numFmtId="0" fontId="74" fillId="4" borderId="0" xfId="62044" applyFont="1" applyFill="1"/>
    <xf numFmtId="10" fontId="62" fillId="6" borderId="0" xfId="62041" applyNumberFormat="1" applyFont="1" applyFill="1" applyBorder="1" applyAlignment="1">
      <alignment horizontal="right"/>
    </xf>
    <xf numFmtId="10" fontId="60" fillId="7" borderId="0" xfId="62041" applyNumberFormat="1" applyFont="1" applyFill="1" applyBorder="1" applyAlignment="1">
      <alignment horizontal="right"/>
    </xf>
    <xf numFmtId="9" fontId="72" fillId="5" borderId="0" xfId="62044" applyNumberFormat="1" applyFont="1" applyFill="1"/>
    <xf numFmtId="0" fontId="72" fillId="5" borderId="0" xfId="62044" applyFont="1" applyFill="1"/>
    <xf numFmtId="41" fontId="78" fillId="4" borderId="0" xfId="62044" applyNumberFormat="1" applyFont="1" applyFill="1"/>
    <xf numFmtId="165" fontId="78" fillId="4" borderId="0" xfId="62044" applyNumberFormat="1" applyFont="1" applyFill="1"/>
    <xf numFmtId="0" fontId="72" fillId="3" borderId="0" xfId="62044" applyFont="1" applyFill="1" applyBorder="1" applyAlignment="1">
      <alignment horizontal="center"/>
    </xf>
    <xf numFmtId="0" fontId="72" fillId="3" borderId="0" xfId="62044" applyFont="1" applyFill="1" applyBorder="1"/>
    <xf numFmtId="0" fontId="62" fillId="4" borderId="0" xfId="62044" applyFont="1" applyFill="1"/>
    <xf numFmtId="49" fontId="62" fillId="7" borderId="1" xfId="12" applyNumberFormat="1" applyFont="1" applyFill="1" applyBorder="1" applyAlignment="1" applyProtection="1">
      <alignment horizontal="left" vertical="center" wrapText="1"/>
    </xf>
    <xf numFmtId="165" fontId="60" fillId="7" borderId="1" xfId="1" applyNumberFormat="1" applyFont="1" applyFill="1" applyBorder="1" applyAlignment="1">
      <alignment horizontal="left" vertical="center" wrapText="1"/>
      <protection locked="0"/>
    </xf>
    <xf numFmtId="49" fontId="62" fillId="3" borderId="1" xfId="12" applyNumberFormat="1" applyFont="1" applyFill="1" applyBorder="1" applyAlignment="1" applyProtection="1">
      <alignment horizontal="left" vertical="center" wrapText="1"/>
    </xf>
    <xf numFmtId="49" fontId="62" fillId="0" borderId="1" xfId="12" applyNumberFormat="1" applyFont="1" applyFill="1" applyBorder="1" applyAlignment="1" applyProtection="1">
      <alignment horizontal="left" vertical="center" wrapText="1"/>
    </xf>
    <xf numFmtId="165" fontId="62" fillId="3" borderId="1" xfId="1" applyNumberFormat="1" applyFont="1" applyFill="1" applyBorder="1" applyAlignment="1">
      <alignment horizontal="center" vertical="center" wrapText="1"/>
      <protection locked="0"/>
    </xf>
    <xf numFmtId="49" fontId="59" fillId="0" borderId="1" xfId="12" applyNumberFormat="1" applyFont="1" applyFill="1" applyBorder="1" applyAlignment="1" applyProtection="1">
      <alignment horizontal="left" wrapText="1"/>
    </xf>
    <xf numFmtId="0" fontId="72" fillId="4" borderId="5" xfId="62045" applyFont="1" applyFill="1" applyBorder="1"/>
    <xf numFmtId="165" fontId="72" fillId="4" borderId="7" xfId="1" applyNumberFormat="1" applyFont="1" applyFill="1" applyBorder="1">
      <protection locked="0"/>
    </xf>
    <xf numFmtId="165" fontId="72" fillId="4" borderId="6" xfId="1" applyNumberFormat="1" applyFont="1" applyFill="1" applyBorder="1">
      <protection locked="0"/>
    </xf>
    <xf numFmtId="0" fontId="72" fillId="4" borderId="8" xfId="62045" applyFont="1" applyFill="1" applyBorder="1"/>
    <xf numFmtId="165" fontId="72" fillId="4" borderId="0" xfId="1" applyNumberFormat="1" applyFont="1" applyFill="1" applyBorder="1">
      <protection locked="0"/>
    </xf>
    <xf numFmtId="165" fontId="72" fillId="4" borderId="9" xfId="1" applyNumberFormat="1" applyFont="1" applyFill="1" applyBorder="1">
      <protection locked="0"/>
    </xf>
    <xf numFmtId="49" fontId="60" fillId="3" borderId="1" xfId="0" applyNumberFormat="1" applyFont="1" applyFill="1" applyBorder="1" applyAlignment="1" applyProtection="1">
      <alignment horizontal="center" vertical="center" wrapText="1"/>
    </xf>
    <xf numFmtId="165" fontId="62" fillId="3" borderId="0" xfId="2" applyNumberFormat="1" applyFont="1" applyFill="1" applyAlignment="1">
      <alignment vertical="center"/>
    </xf>
    <xf numFmtId="165" fontId="62" fillId="7" borderId="1" xfId="4" applyNumberFormat="1" applyFont="1" applyFill="1" applyBorder="1" applyAlignment="1" applyProtection="1">
      <alignment horizontal="left" vertical="center" wrapText="1"/>
    </xf>
    <xf numFmtId="0" fontId="62" fillId="0" borderId="1" xfId="0" applyFont="1" applyFill="1" applyBorder="1" applyAlignment="1">
      <alignment horizontal="center" vertical="center"/>
    </xf>
    <xf numFmtId="0" fontId="62" fillId="3" borderId="1" xfId="13" applyFont="1" applyFill="1" applyBorder="1" applyAlignment="1">
      <alignment horizontal="center" vertical="center"/>
    </xf>
    <xf numFmtId="0" fontId="62" fillId="0" borderId="1" xfId="13" applyFont="1" applyFill="1" applyBorder="1" applyAlignment="1">
      <alignment horizontal="center" vertical="center"/>
    </xf>
    <xf numFmtId="165" fontId="65" fillId="3" borderId="0" xfId="4" applyNumberFormat="1" applyFont="1" applyFill="1" applyBorder="1" applyAlignment="1" applyProtection="1">
      <alignment horizontal="left" vertical="center" wrapText="1"/>
    </xf>
    <xf numFmtId="0" fontId="72" fillId="3" borderId="0" xfId="0" applyFont="1" applyFill="1" applyAlignment="1"/>
    <xf numFmtId="0" fontId="60" fillId="7" borderId="1" xfId="13" applyFont="1" applyFill="1" applyBorder="1" applyAlignment="1">
      <alignment horizontal="center" vertical="center"/>
    </xf>
    <xf numFmtId="0" fontId="72" fillId="3" borderId="0" xfId="13" applyFont="1" applyFill="1" applyBorder="1"/>
    <xf numFmtId="165" fontId="62" fillId="3" borderId="0" xfId="4" applyNumberFormat="1" applyFont="1" applyFill="1" applyBorder="1"/>
    <xf numFmtId="165" fontId="110" fillId="7" borderId="1" xfId="4" applyNumberFormat="1" applyFont="1" applyFill="1" applyBorder="1" applyAlignment="1">
      <alignment vertical="center"/>
    </xf>
    <xf numFmtId="43" fontId="110" fillId="7" borderId="1" xfId="4" applyNumberFormat="1" applyFont="1" applyFill="1" applyBorder="1" applyAlignment="1">
      <alignment vertical="center"/>
    </xf>
    <xf numFmtId="165" fontId="110" fillId="3" borderId="1" xfId="4" applyNumberFormat="1" applyFont="1" applyFill="1" applyBorder="1" applyAlignment="1">
      <alignment vertical="center"/>
    </xf>
    <xf numFmtId="165" fontId="110" fillId="6" borderId="1" xfId="4" applyNumberFormat="1" applyFont="1" applyFill="1" applyBorder="1" applyAlignment="1">
      <alignment vertical="center"/>
    </xf>
    <xf numFmtId="9" fontId="110" fillId="7" borderId="1" xfId="23" applyFont="1" applyFill="1" applyBorder="1" applyAlignment="1">
      <alignment vertical="center"/>
    </xf>
    <xf numFmtId="9" fontId="110" fillId="7" borderId="1" xfId="23" applyFont="1" applyFill="1" applyBorder="1" applyAlignment="1">
      <alignment horizontal="right" vertical="center"/>
    </xf>
    <xf numFmtId="165" fontId="109" fillId="7" borderId="1" xfId="4" applyNumberFormat="1" applyFont="1" applyFill="1" applyBorder="1" applyAlignment="1">
      <alignment vertical="center"/>
    </xf>
    <xf numFmtId="10" fontId="109" fillId="7" borderId="1" xfId="23" applyNumberFormat="1" applyFont="1" applyFill="1" applyBorder="1" applyAlignment="1">
      <alignment vertical="center"/>
    </xf>
    <xf numFmtId="0" fontId="110" fillId="7" borderId="1" xfId="13" applyNumberFormat="1" applyFont="1" applyFill="1" applyBorder="1" applyAlignment="1" applyProtection="1">
      <alignment horizontal="left" vertical="center" wrapText="1"/>
    </xf>
    <xf numFmtId="10" fontId="110" fillId="0" borderId="1" xfId="22" applyNumberFormat="1" applyFont="1" applyFill="1" applyBorder="1" applyAlignment="1">
      <alignment horizontal="right" vertical="center"/>
      <protection locked="0"/>
    </xf>
    <xf numFmtId="0" fontId="109" fillId="7" borderId="1" xfId="13" applyNumberFormat="1" applyFont="1" applyFill="1" applyBorder="1" applyAlignment="1" applyProtection="1">
      <alignment horizontal="left" vertical="center" wrapText="1"/>
    </xf>
    <xf numFmtId="0" fontId="72" fillId="3" borderId="0" xfId="13" applyFont="1" applyFill="1" applyBorder="1" applyAlignment="1">
      <alignment horizontal="center"/>
    </xf>
    <xf numFmtId="0" fontId="60" fillId="8" borderId="1" xfId="0"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wrapText="1"/>
    </xf>
    <xf numFmtId="49" fontId="62" fillId="7" borderId="1" xfId="13" applyNumberFormat="1" applyFont="1" applyFill="1" applyBorder="1" applyAlignment="1" applyProtection="1">
      <alignment horizontal="center" vertical="center" wrapText="1"/>
    </xf>
    <xf numFmtId="0" fontId="62" fillId="7" borderId="1" xfId="13" applyNumberFormat="1" applyFont="1" applyFill="1" applyBorder="1" applyAlignment="1" applyProtection="1">
      <alignment horizontal="left" vertical="center" wrapText="1"/>
    </xf>
    <xf numFmtId="0" fontId="62" fillId="3" borderId="1" xfId="0" applyNumberFormat="1" applyFont="1" applyFill="1" applyBorder="1" applyAlignment="1" applyProtection="1">
      <alignment horizontal="left" vertical="center" wrapText="1"/>
    </xf>
    <xf numFmtId="49" fontId="62" fillId="3" borderId="1" xfId="13" applyNumberFormat="1" applyFont="1" applyFill="1" applyBorder="1" applyAlignment="1" applyProtection="1">
      <alignment horizontal="center" vertical="center" wrapText="1"/>
    </xf>
    <xf numFmtId="10" fontId="62" fillId="3" borderId="1" xfId="4" applyNumberFormat="1" applyFont="1" applyFill="1" applyBorder="1" applyAlignment="1" applyProtection="1">
      <alignment horizontal="right" vertical="center" wrapText="1"/>
    </xf>
    <xf numFmtId="10" fontId="62" fillId="0" borderId="1" xfId="4" applyNumberFormat="1" applyFont="1" applyFill="1" applyBorder="1" applyAlignment="1" applyProtection="1">
      <alignment horizontal="right" vertical="center" wrapText="1"/>
    </xf>
    <xf numFmtId="0" fontId="62" fillId="0" borderId="1" xfId="0" applyNumberFormat="1" applyFont="1" applyFill="1" applyBorder="1" applyAlignment="1" applyProtection="1">
      <alignment horizontal="left" vertical="center" wrapText="1"/>
    </xf>
    <xf numFmtId="49" fontId="62" fillId="0" borderId="1" xfId="13"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vertical="center" wrapText="1"/>
    </xf>
    <xf numFmtId="10" fontId="62" fillId="0" borderId="1" xfId="0" applyNumberFormat="1" applyFont="1" applyFill="1" applyBorder="1" applyAlignment="1">
      <alignment vertical="center"/>
    </xf>
    <xf numFmtId="0" fontId="72" fillId="3" borderId="0" xfId="13" applyFont="1" applyFill="1"/>
    <xf numFmtId="0" fontId="62" fillId="3" borderId="0" xfId="13" applyFont="1" applyFill="1" applyAlignment="1"/>
    <xf numFmtId="0" fontId="72" fillId="3" borderId="0" xfId="13" applyFont="1" applyFill="1" applyAlignment="1"/>
    <xf numFmtId="0" fontId="90" fillId="3" borderId="0" xfId="0" applyFont="1" applyFill="1"/>
    <xf numFmtId="165" fontId="60" fillId="3" borderId="0" xfId="4" applyNumberFormat="1" applyFont="1" applyFill="1" applyBorder="1" applyAlignment="1" applyProtection="1">
      <alignment horizontal="left" vertical="center" wrapText="1"/>
    </xf>
    <xf numFmtId="166" fontId="65" fillId="3" borderId="0" xfId="4" applyNumberFormat="1" applyFont="1" applyFill="1" applyBorder="1" applyAlignment="1" applyProtection="1">
      <alignment horizontal="left" vertical="center" wrapText="1"/>
    </xf>
    <xf numFmtId="0" fontId="62" fillId="3" borderId="0" xfId="13" applyFont="1" applyFill="1"/>
    <xf numFmtId="0" fontId="62" fillId="2" borderId="0" xfId="0" applyFont="1" applyFill="1" applyAlignment="1">
      <alignment horizontal="left" vertical="center" wrapText="1"/>
    </xf>
    <xf numFmtId="0" fontId="62" fillId="2" borderId="0" xfId="0" applyFont="1" applyFill="1"/>
    <xf numFmtId="165" fontId="74" fillId="7" borderId="1" xfId="1" applyNumberFormat="1" applyFont="1" applyFill="1" applyBorder="1" applyAlignment="1">
      <alignment horizontal="left" vertical="center" wrapText="1"/>
      <protection locked="0"/>
    </xf>
    <xf numFmtId="165" fontId="72" fillId="4" borderId="0" xfId="61801" applyNumberFormat="1" applyFont="1" applyFill="1"/>
    <xf numFmtId="0" fontId="59" fillId="0" borderId="0" xfId="0" applyFont="1" applyFill="1" applyAlignment="1">
      <alignment horizontal="center" vertical="center"/>
    </xf>
    <xf numFmtId="49" fontId="62" fillId="0" borderId="1" xfId="8235" applyNumberFormat="1" applyFont="1" applyFill="1" applyBorder="1" applyAlignment="1" applyProtection="1">
      <alignment horizontal="left" vertical="center" wrapText="1"/>
    </xf>
    <xf numFmtId="0" fontId="62" fillId="0" borderId="1" xfId="12" applyFont="1" applyFill="1" applyBorder="1" applyAlignment="1" applyProtection="1">
      <alignment horizontal="left" wrapText="1"/>
    </xf>
    <xf numFmtId="0" fontId="59" fillId="0" borderId="1" xfId="12" applyFont="1" applyFill="1" applyBorder="1" applyAlignment="1" applyProtection="1">
      <alignment horizontal="left" wrapText="1"/>
    </xf>
    <xf numFmtId="0" fontId="60" fillId="0" borderId="0" xfId="12" applyNumberFormat="1" applyFont="1" applyFill="1" applyBorder="1" applyAlignment="1" applyProtection="1">
      <alignment horizontal="left" vertical="center" wrapText="1"/>
    </xf>
    <xf numFmtId="0" fontId="62" fillId="0" borderId="0" xfId="0" applyFont="1" applyFill="1"/>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165" fontId="110" fillId="0" borderId="1" xfId="4" applyNumberFormat="1" applyFont="1" applyFill="1" applyBorder="1" applyAlignment="1">
      <alignment vertical="center"/>
    </xf>
    <xf numFmtId="9" fontId="110" fillId="0" borderId="1" xfId="23" applyFont="1" applyFill="1" applyBorder="1" applyAlignment="1">
      <alignment horizontal="right" vertical="center"/>
    </xf>
    <xf numFmtId="0" fontId="74" fillId="3" borderId="0" xfId="187" applyFont="1" applyFill="1" applyAlignment="1">
      <alignment horizontal="center"/>
    </xf>
    <xf numFmtId="0" fontId="74" fillId="3" borderId="0" xfId="187" applyFont="1" applyFill="1"/>
    <xf numFmtId="49" fontId="60" fillId="8" borderId="1" xfId="0" applyNumberFormat="1" applyFont="1" applyFill="1" applyBorder="1" applyAlignment="1" applyProtection="1">
      <alignment horizontal="center" vertical="center" wrapText="1"/>
    </xf>
    <xf numFmtId="214" fontId="72" fillId="4" borderId="0" xfId="22" applyNumberFormat="1" applyFont="1" applyFill="1">
      <protection locked="0"/>
    </xf>
    <xf numFmtId="213" fontId="64" fillId="7" borderId="1" xfId="0" applyNumberFormat="1" applyFont="1" applyFill="1" applyBorder="1" applyAlignment="1"/>
    <xf numFmtId="10" fontId="79" fillId="4" borderId="0" xfId="22" applyNumberFormat="1" applyFont="1" applyFill="1">
      <protection locked="0"/>
    </xf>
    <xf numFmtId="165" fontId="72" fillId="3" borderId="0" xfId="13" applyNumberFormat="1" applyFont="1" applyFill="1" applyBorder="1"/>
    <xf numFmtId="10" fontId="110" fillId="0" borderId="1" xfId="23" applyNumberFormat="1" applyFont="1" applyFill="1" applyBorder="1" applyAlignment="1">
      <alignment horizontal="right" vertical="center"/>
    </xf>
    <xf numFmtId="43" fontId="72" fillId="3" borderId="1" xfId="1" applyFont="1" applyFill="1" applyBorder="1" applyAlignment="1">
      <alignment horizontal="left" vertical="center" wrapText="1"/>
      <protection locked="0"/>
    </xf>
    <xf numFmtId="43" fontId="72" fillId="0" borderId="0" xfId="1" applyFont="1" applyFill="1">
      <protection locked="0"/>
    </xf>
    <xf numFmtId="0" fontId="60" fillId="3" borderId="10" xfId="20" applyFont="1" applyFill="1" applyBorder="1" applyAlignment="1">
      <alignment vertical="center"/>
    </xf>
    <xf numFmtId="0" fontId="60" fillId="3" borderId="10" xfId="20" applyNumberFormat="1" applyFont="1" applyFill="1" applyBorder="1" applyAlignment="1">
      <alignment vertical="center"/>
    </xf>
    <xf numFmtId="0" fontId="168" fillId="2" borderId="0" xfId="0" applyFont="1" applyFill="1"/>
    <xf numFmtId="0" fontId="68" fillId="2" borderId="0" xfId="0" applyFont="1" applyFill="1"/>
    <xf numFmtId="0" fontId="68" fillId="3" borderId="3" xfId="0" applyFont="1" applyFill="1" applyBorder="1"/>
    <xf numFmtId="0" fontId="169" fillId="2" borderId="0" xfId="0" applyFont="1" applyFill="1"/>
    <xf numFmtId="0" fontId="68" fillId="3" borderId="4" xfId="0" applyFont="1" applyFill="1" applyBorder="1"/>
    <xf numFmtId="0" fontId="60" fillId="2" borderId="0" xfId="0" applyFont="1" applyFill="1" applyAlignment="1">
      <alignment vertical="center" wrapText="1"/>
    </xf>
    <xf numFmtId="0" fontId="62" fillId="2" borderId="0" xfId="0" applyFont="1" applyFill="1" applyAlignment="1">
      <alignment vertical="center" wrapText="1"/>
    </xf>
    <xf numFmtId="0" fontId="60" fillId="2" borderId="0" xfId="0" applyFont="1" applyFill="1" applyAlignment="1">
      <alignment horizontal="left" vertical="center" wrapText="1"/>
    </xf>
    <xf numFmtId="0" fontId="60" fillId="3" borderId="5" xfId="0" applyFont="1" applyFill="1" applyBorder="1" applyAlignment="1">
      <alignment vertical="center" wrapText="1"/>
    </xf>
    <xf numFmtId="0" fontId="169" fillId="3" borderId="6" xfId="0" applyFont="1" applyFill="1" applyBorder="1"/>
    <xf numFmtId="0" fontId="60" fillId="3" borderId="5" xfId="0" applyFont="1" applyFill="1" applyBorder="1" applyAlignment="1">
      <alignment vertical="center"/>
    </xf>
    <xf numFmtId="0" fontId="68" fillId="3" borderId="7" xfId="0" applyFont="1" applyFill="1" applyBorder="1"/>
    <xf numFmtId="0" fontId="68" fillId="3" borderId="6" xfId="0" applyFont="1" applyFill="1" applyBorder="1"/>
    <xf numFmtId="0" fontId="169" fillId="3" borderId="9" xfId="0" applyFont="1" applyFill="1" applyBorder="1"/>
    <xf numFmtId="0" fontId="68" fillId="3" borderId="0" xfId="0" applyFont="1" applyFill="1" applyBorder="1"/>
    <xf numFmtId="0" fontId="68" fillId="3" borderId="9" xfId="0" applyFont="1" applyFill="1" applyBorder="1"/>
    <xf numFmtId="0" fontId="68" fillId="3" borderId="8" xfId="0" applyFont="1" applyFill="1" applyBorder="1"/>
    <xf numFmtId="0" fontId="169" fillId="3" borderId="11" xfId="0" applyFont="1" applyFill="1" applyBorder="1"/>
    <xf numFmtId="0" fontId="68" fillId="3" borderId="2" xfId="0" applyFont="1" applyFill="1" applyBorder="1"/>
    <xf numFmtId="0" fontId="68" fillId="3" borderId="11" xfId="0" applyFont="1" applyFill="1" applyBorder="1"/>
    <xf numFmtId="0" fontId="168" fillId="2" borderId="1" xfId="0" applyFont="1" applyFill="1" applyBorder="1" applyAlignment="1">
      <alignment horizontal="left" vertical="top"/>
    </xf>
    <xf numFmtId="0" fontId="68" fillId="2" borderId="1" xfId="0" applyFont="1" applyFill="1" applyBorder="1" applyAlignment="1">
      <alignment horizontal="left" vertical="top"/>
    </xf>
    <xf numFmtId="0" fontId="170" fillId="2" borderId="1" xfId="7" applyFont="1" applyFill="1" applyBorder="1" applyAlignment="1">
      <alignment horizontal="left" vertical="top"/>
    </xf>
    <xf numFmtId="0" fontId="68" fillId="2" borderId="0" xfId="0" applyFont="1" applyFill="1" applyAlignment="1">
      <alignment vertical="center"/>
    </xf>
    <xf numFmtId="0" fontId="68" fillId="2" borderId="0" xfId="0" applyFont="1" applyFill="1" applyAlignment="1">
      <alignment vertical="center" wrapText="1"/>
    </xf>
    <xf numFmtId="0" fontId="68" fillId="2" borderId="0" xfId="0" applyFont="1" applyFill="1" applyAlignment="1">
      <alignment vertical="top" wrapText="1"/>
    </xf>
    <xf numFmtId="0" fontId="68" fillId="2" borderId="1" xfId="0" applyFont="1" applyFill="1" applyBorder="1" applyAlignment="1">
      <alignment horizontal="left"/>
    </xf>
    <xf numFmtId="0" fontId="68" fillId="2" borderId="1" xfId="0" applyFont="1" applyFill="1" applyBorder="1"/>
    <xf numFmtId="0" fontId="68" fillId="2" borderId="0" xfId="0" applyFont="1" applyFill="1" applyAlignment="1">
      <alignment horizontal="center" vertical="center"/>
    </xf>
    <xf numFmtId="0" fontId="68" fillId="2" borderId="0" xfId="0" applyFont="1" applyFill="1" applyAlignment="1">
      <alignment horizontal="left" vertical="top"/>
    </xf>
    <xf numFmtId="0" fontId="62" fillId="2" borderId="0" xfId="0" applyFont="1" applyFill="1" applyAlignment="1">
      <alignment horizontal="left" vertical="top" wrapText="1"/>
    </xf>
    <xf numFmtId="0" fontId="60" fillId="0" borderId="1" xfId="6" applyNumberFormat="1" applyFont="1" applyFill="1" applyBorder="1" applyAlignment="1" applyProtection="1">
      <alignment horizontal="left" wrapText="1"/>
    </xf>
    <xf numFmtId="41" fontId="60" fillId="0" borderId="1" xfId="6" applyNumberFormat="1" applyFont="1" applyFill="1" applyBorder="1" applyAlignment="1" applyProtection="1">
      <alignment horizontal="right" wrapText="1"/>
    </xf>
    <xf numFmtId="165" fontId="62" fillId="0" borderId="1" xfId="6" applyNumberFormat="1" applyFont="1" applyFill="1" applyBorder="1" applyAlignment="1" applyProtection="1">
      <alignment horizontal="right" wrapText="1"/>
    </xf>
    <xf numFmtId="49" fontId="62" fillId="0" borderId="1" xfId="6" applyNumberFormat="1" applyFont="1" applyFill="1" applyBorder="1" applyAlignment="1" applyProtection="1">
      <alignment horizontal="center" vertical="center" wrapText="1"/>
    </xf>
    <xf numFmtId="41" fontId="62" fillId="0" borderId="1" xfId="1" applyNumberFormat="1" applyFont="1" applyFill="1" applyBorder="1" applyAlignment="1" applyProtection="1">
      <alignment horizontal="right"/>
    </xf>
    <xf numFmtId="0" fontId="60" fillId="3" borderId="0" xfId="0" applyFont="1" applyFill="1" applyAlignment="1">
      <alignment horizontal="left" vertical="center" wrapText="1"/>
    </xf>
    <xf numFmtId="0" fontId="62" fillId="3" borderId="0" xfId="0" applyFont="1" applyFill="1" applyAlignment="1">
      <alignment vertical="center" wrapText="1"/>
    </xf>
    <xf numFmtId="0" fontId="62" fillId="3" borderId="0" xfId="0" applyFont="1" applyFill="1" applyAlignment="1">
      <alignment vertical="center"/>
    </xf>
    <xf numFmtId="0" fontId="109" fillId="3" borderId="0" xfId="0" applyFont="1" applyFill="1" applyAlignment="1">
      <alignment horizontal="center" vertical="center"/>
    </xf>
    <xf numFmtId="165" fontId="60" fillId="3" borderId="0" xfId="1" applyNumberFormat="1" applyFont="1" applyFill="1" applyAlignment="1" applyProtection="1">
      <protection locked="0"/>
    </xf>
    <xf numFmtId="0" fontId="60" fillId="3" borderId="0" xfId="20" applyNumberFormat="1" applyFont="1" applyFill="1" applyBorder="1" applyAlignment="1">
      <alignment vertical="center"/>
    </xf>
    <xf numFmtId="0" fontId="62" fillId="3" borderId="0" xfId="20" applyNumberFormat="1" applyFont="1" applyFill="1" applyBorder="1" applyAlignment="1">
      <alignment vertical="center"/>
    </xf>
    <xf numFmtId="165" fontId="60" fillId="3" borderId="0" xfId="1" applyNumberFormat="1" applyFont="1" applyFill="1" applyAlignment="1" applyProtection="1">
      <alignment horizontal="left"/>
      <protection locked="0"/>
    </xf>
    <xf numFmtId="0" fontId="62" fillId="0" borderId="0" xfId="0" applyFont="1" applyFill="1" applyBorder="1"/>
    <xf numFmtId="165" fontId="72" fillId="3" borderId="0" xfId="1" applyNumberFormat="1" applyFont="1" applyFill="1" applyBorder="1" applyAlignment="1" applyProtection="1">
      <alignment horizontal="right"/>
    </xf>
    <xf numFmtId="10" fontId="72" fillId="3" borderId="0" xfId="22" applyNumberFormat="1" applyFont="1" applyFill="1" applyBorder="1" applyAlignment="1" applyProtection="1">
      <alignment horizontal="right"/>
    </xf>
    <xf numFmtId="43" fontId="62" fillId="0" borderId="0" xfId="1" applyFont="1" applyFill="1" applyBorder="1" applyAlignment="1">
      <alignment horizontal="right"/>
      <protection locked="0"/>
    </xf>
    <xf numFmtId="0" fontId="72" fillId="0" borderId="0" xfId="62044" applyFont="1" applyFill="1"/>
    <xf numFmtId="9" fontId="62" fillId="0" borderId="0" xfId="62041" applyFont="1" applyFill="1" applyBorder="1"/>
    <xf numFmtId="9" fontId="72" fillId="0" borderId="0" xfId="62044" applyNumberFormat="1" applyFont="1" applyFill="1"/>
    <xf numFmtId="0" fontId="110" fillId="0" borderId="1" xfId="13" applyNumberFormat="1" applyFont="1" applyFill="1" applyBorder="1" applyAlignment="1" applyProtection="1">
      <alignment horizontal="center" vertical="center" wrapText="1"/>
    </xf>
    <xf numFmtId="0" fontId="110" fillId="0" borderId="1" xfId="13" applyNumberFormat="1" applyFont="1" applyFill="1" applyBorder="1" applyAlignment="1" applyProtection="1">
      <alignment horizontal="left" vertical="center" wrapText="1"/>
    </xf>
    <xf numFmtId="9" fontId="62" fillId="0" borderId="0" xfId="62041" applyFont="1" applyFill="1" applyBorder="1" applyAlignment="1">
      <alignment horizontal="right"/>
    </xf>
    <xf numFmtId="10" fontId="62" fillId="0" borderId="0" xfId="22" applyNumberFormat="1" applyFont="1" applyFill="1" applyBorder="1" applyAlignment="1">
      <alignment horizontal="right"/>
      <protection locked="0"/>
    </xf>
    <xf numFmtId="10" fontId="62" fillId="0" borderId="0" xfId="62041" applyNumberFormat="1" applyFont="1" applyFill="1" applyBorder="1" applyAlignment="1">
      <alignment horizontal="right"/>
    </xf>
    <xf numFmtId="0" fontId="110" fillId="0" borderId="1" xfId="6" applyNumberFormat="1" applyFont="1" applyFill="1" applyBorder="1" applyAlignment="1" applyProtection="1">
      <alignment vertical="center" wrapText="1"/>
    </xf>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165" fontId="60" fillId="3" borderId="0" xfId="1" applyNumberFormat="1" applyFont="1" applyFill="1" applyAlignment="1" applyProtection="1">
      <alignment horizontal="center"/>
      <protection locked="0"/>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2" fillId="3" borderId="0" xfId="61588" applyFont="1" applyFill="1" applyAlignment="1">
      <alignment horizontal="left"/>
    </xf>
    <xf numFmtId="0" fontId="62"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2" fillId="4" borderId="0" xfId="1" applyNumberFormat="1" applyFont="1" applyFill="1">
      <protection locked="0"/>
    </xf>
    <xf numFmtId="0" fontId="62" fillId="0" borderId="0" xfId="0" applyFont="1"/>
    <xf numFmtId="0" fontId="62" fillId="0" borderId="1" xfId="0" quotePrefix="1" applyFont="1" applyBorder="1" applyAlignment="1">
      <alignment horizontal="center"/>
    </xf>
    <xf numFmtId="0" fontId="62" fillId="0" borderId="0" xfId="0" quotePrefix="1" applyFont="1" applyAlignment="1">
      <alignment horizontal="center"/>
    </xf>
    <xf numFmtId="0" fontId="62" fillId="0" borderId="1" xfId="0" quotePrefix="1" applyFont="1" applyFill="1" applyBorder="1" applyAlignment="1">
      <alignment horizontal="center"/>
    </xf>
    <xf numFmtId="165" fontId="78" fillId="4" borderId="0" xfId="1" applyNumberFormat="1" applyFont="1" applyFill="1">
      <protection locked="0"/>
    </xf>
    <xf numFmtId="165" fontId="72"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2" fillId="0" borderId="0" xfId="4" applyNumberFormat="1" applyFont="1"/>
    <xf numFmtId="0" fontId="89" fillId="0" borderId="0" xfId="61610" applyFont="1"/>
    <xf numFmtId="213" fontId="63"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3" fillId="0" borderId="0" xfId="0" applyNumberFormat="1" applyFont="1" applyBorder="1" applyAlignment="1"/>
    <xf numFmtId="0" fontId="89" fillId="3" borderId="0" xfId="13" applyFont="1" applyFill="1"/>
    <xf numFmtId="165" fontId="62" fillId="3" borderId="0" xfId="4" applyNumberFormat="1" applyFont="1" applyFill="1"/>
    <xf numFmtId="0" fontId="89" fillId="3" borderId="0" xfId="61610" applyFont="1" applyFill="1"/>
    <xf numFmtId="165" fontId="62" fillId="7" borderId="0" xfId="61611" applyNumberFormat="1" applyFont="1" applyFill="1"/>
    <xf numFmtId="0" fontId="110" fillId="4" borderId="0" xfId="62045"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165" fontId="110" fillId="4" borderId="0" xfId="62045" applyNumberFormat="1" applyFont="1" applyFill="1"/>
    <xf numFmtId="165" fontId="89" fillId="4" borderId="0" xfId="62045" applyNumberFormat="1" applyFont="1" applyFill="1"/>
    <xf numFmtId="37" fontId="62" fillId="0" borderId="0" xfId="10148" applyNumberFormat="1" applyFont="1" applyAlignment="1">
      <alignment vertical="center"/>
    </xf>
    <xf numFmtId="41" fontId="173" fillId="4" borderId="0" xfId="62045" applyNumberFormat="1" applyFont="1" applyFill="1"/>
    <xf numFmtId="41" fontId="110" fillId="4" borderId="0" xfId="62045" applyNumberFormat="1" applyFont="1" applyFill="1"/>
    <xf numFmtId="0" fontId="172" fillId="4" borderId="0" xfId="62045" applyFont="1" applyFill="1"/>
    <xf numFmtId="165" fontId="110" fillId="4" borderId="0" xfId="1" applyNumberFormat="1" applyFont="1" applyFill="1">
      <protection locked="0"/>
    </xf>
    <xf numFmtId="165" fontId="89" fillId="4" borderId="0" xfId="1" applyNumberFormat="1" applyFont="1" applyFill="1">
      <protection locked="0"/>
    </xf>
    <xf numFmtId="165" fontId="173" fillId="4" borderId="0" xfId="1" applyNumberFormat="1" applyFont="1" applyFill="1">
      <protection locked="0"/>
    </xf>
    <xf numFmtId="165" fontId="173" fillId="4" borderId="0" xfId="62045" applyNumberFormat="1" applyFont="1" applyFill="1"/>
    <xf numFmtId="0" fontId="173" fillId="4" borderId="0" xfId="62045" applyFont="1" applyFill="1"/>
    <xf numFmtId="165" fontId="89" fillId="4" borderId="0" xfId="62045" applyNumberFormat="1" applyFont="1" applyFill="1" applyBorder="1"/>
    <xf numFmtId="165" fontId="89" fillId="4" borderId="9" xfId="62045" applyNumberFormat="1" applyFont="1" applyFill="1" applyBorder="1"/>
    <xf numFmtId="165" fontId="89" fillId="4" borderId="0" xfId="1" applyNumberFormat="1" applyFont="1" applyFill="1" applyBorder="1">
      <protection locked="0"/>
    </xf>
    <xf numFmtId="165" fontId="89" fillId="4" borderId="9" xfId="1" applyNumberFormat="1" applyFont="1" applyFill="1" applyBorder="1">
      <protection locked="0"/>
    </xf>
    <xf numFmtId="0" fontId="172" fillId="4" borderId="10" xfId="62045" applyFont="1" applyFill="1" applyBorder="1"/>
    <xf numFmtId="165" fontId="172" fillId="4" borderId="2" xfId="62045" applyNumberFormat="1" applyFont="1" applyFill="1" applyBorder="1"/>
    <xf numFmtId="165" fontId="172" fillId="4" borderId="11" xfId="62045" applyNumberFormat="1" applyFont="1" applyFill="1" applyBorder="1"/>
    <xf numFmtId="0" fontId="172" fillId="4" borderId="0" xfId="62045" applyFont="1" applyFill="1" applyBorder="1"/>
    <xf numFmtId="165" fontId="172" fillId="4" borderId="0" xfId="62045" applyNumberFormat="1" applyFont="1" applyFill="1" applyBorder="1"/>
    <xf numFmtId="4" fontId="89" fillId="4" borderId="0" xfId="62045" applyNumberFormat="1" applyFont="1" applyFill="1"/>
    <xf numFmtId="0" fontId="89" fillId="3" borderId="0" xfId="13" applyFont="1" applyFill="1" applyBorder="1"/>
    <xf numFmtId="165" fontId="62" fillId="4" borderId="0" xfId="62046" applyNumberFormat="1" applyFont="1" applyFill="1"/>
    <xf numFmtId="0" fontId="110" fillId="0" borderId="0" xfId="62045" applyFont="1" applyFill="1"/>
    <xf numFmtId="0" fontId="89" fillId="4" borderId="0" xfId="62044" applyFont="1" applyFill="1"/>
    <xf numFmtId="0" fontId="172" fillId="3" borderId="0" xfId="13" applyFont="1" applyFill="1" applyBorder="1" applyAlignment="1">
      <alignment horizontal="center" vertical="center"/>
    </xf>
    <xf numFmtId="0" fontId="172" fillId="3" borderId="0" xfId="13" applyFont="1" applyFill="1" applyBorder="1" applyAlignment="1">
      <alignment vertical="center"/>
    </xf>
    <xf numFmtId="0" fontId="89" fillId="3" borderId="0" xfId="62044" applyFont="1" applyFill="1" applyBorder="1"/>
    <xf numFmtId="0" fontId="89" fillId="3" borderId="0" xfId="62044" applyFont="1" applyFill="1" applyBorder="1" applyAlignment="1">
      <alignment horizontal="center"/>
    </xf>
    <xf numFmtId="0" fontId="89" fillId="0" borderId="0" xfId="62044" applyFont="1" applyAlignment="1">
      <alignment horizontal="center"/>
    </xf>
    <xf numFmtId="0" fontId="89" fillId="0" borderId="0" xfId="62044" applyFont="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2"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2" fillId="0" borderId="0" xfId="22514" applyNumberFormat="1" applyFont="1"/>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197" fontId="72" fillId="4" borderId="0" xfId="22" applyNumberFormat="1" applyFont="1" applyFill="1">
      <protection locked="0"/>
    </xf>
    <xf numFmtId="43" fontId="72" fillId="0" borderId="1" xfId="1" applyNumberFormat="1" applyFont="1" applyFill="1" applyBorder="1" applyAlignment="1">
      <alignment vertical="center" wrapText="1"/>
      <protection locked="0"/>
    </xf>
    <xf numFmtId="0" fontId="178" fillId="40" borderId="32" xfId="0" applyFont="1" applyFill="1" applyBorder="1" applyAlignment="1">
      <alignment horizontal="center" vertical="justify"/>
    </xf>
    <xf numFmtId="0" fontId="178" fillId="0" borderId="32" xfId="0" applyFont="1" applyBorder="1" applyAlignment="1">
      <alignment horizontal="left"/>
    </xf>
    <xf numFmtId="0" fontId="116" fillId="0" borderId="32" xfId="0" applyFont="1" applyBorder="1" applyAlignment="1">
      <alignment horizontal="left"/>
    </xf>
    <xf numFmtId="0" fontId="116" fillId="40" borderId="32" xfId="0" applyFont="1" applyFill="1" applyBorder="1" applyAlignment="1">
      <alignment horizontal="left"/>
    </xf>
    <xf numFmtId="37" fontId="116" fillId="0" borderId="32" xfId="0" applyNumberFormat="1" applyFont="1" applyBorder="1" applyAlignment="1">
      <alignment horizontal="left"/>
    </xf>
    <xf numFmtId="49" fontId="60" fillId="7" borderId="1" xfId="12" applyNumberFormat="1" applyFont="1" applyFill="1" applyBorder="1" applyAlignment="1" applyProtection="1">
      <alignment horizontal="left" vertical="center" wrapText="1"/>
    </xf>
    <xf numFmtId="0" fontId="179" fillId="0" borderId="32" xfId="0" applyFont="1" applyBorder="1" applyAlignment="1">
      <alignment horizontal="left"/>
    </xf>
    <xf numFmtId="10" fontId="116" fillId="0" borderId="32" xfId="0" applyNumberFormat="1" applyFont="1" applyBorder="1" applyAlignment="1">
      <alignment horizontal="left"/>
    </xf>
    <xf numFmtId="43" fontId="116" fillId="0" borderId="32" xfId="0" applyNumberFormat="1" applyFont="1" applyBorder="1" applyAlignment="1">
      <alignment horizontal="left"/>
    </xf>
    <xf numFmtId="37" fontId="180" fillId="0" borderId="0" xfId="0" applyNumberFormat="1" applyFont="1" applyAlignment="1">
      <alignment vertical="top"/>
    </xf>
    <xf numFmtId="37" fontId="62" fillId="0" borderId="1" xfId="10148" applyNumberFormat="1" applyFont="1" applyBorder="1" applyAlignment="1">
      <alignment vertical="center"/>
    </xf>
    <xf numFmtId="0" fontId="60" fillId="3" borderId="0" xfId="20" applyFont="1" applyFill="1" applyBorder="1" applyAlignment="1">
      <alignment vertical="center"/>
    </xf>
    <xf numFmtId="0" fontId="60" fillId="0" borderId="0" xfId="20" applyFont="1" applyFill="1" applyBorder="1" applyAlignment="1">
      <alignment vertical="center"/>
    </xf>
    <xf numFmtId="165" fontId="62" fillId="3" borderId="0" xfId="1" applyNumberFormat="1" applyFont="1" applyFill="1" applyBorder="1" applyProtection="1">
      <protection locked="0"/>
    </xf>
    <xf numFmtId="9" fontId="62" fillId="0" borderId="0" xfId="62044" applyNumberFormat="1" applyFont="1" applyFill="1"/>
    <xf numFmtId="0" fontId="62" fillId="0" borderId="0" xfId="62044" applyFont="1" applyFill="1"/>
    <xf numFmtId="43" fontId="163" fillId="0" borderId="0" xfId="62513" applyFont="1" applyAlignment="1">
      <alignment vertical="top"/>
    </xf>
    <xf numFmtId="165" fontId="62" fillId="0" borderId="1" xfId="1" applyNumberFormat="1" applyFont="1" applyFill="1" applyBorder="1" applyAlignment="1">
      <alignment horizontal="center" vertical="center" wrapText="1"/>
      <protection locked="0"/>
    </xf>
    <xf numFmtId="0" fontId="83" fillId="0" borderId="0" xfId="62517" applyFont="1" applyBorder="1"/>
    <xf numFmtId="0" fontId="72" fillId="3" borderId="0" xfId="62517" applyFont="1" applyFill="1" applyAlignment="1">
      <alignment vertical="center"/>
    </xf>
    <xf numFmtId="0" fontId="61" fillId="3" borderId="0" xfId="62517" applyFont="1" applyFill="1" applyAlignment="1">
      <alignment horizontal="left" vertical="center" wrapText="1"/>
    </xf>
    <xf numFmtId="0" fontId="74" fillId="2" borderId="33" xfId="62517" applyFont="1" applyFill="1" applyBorder="1" applyAlignment="1">
      <alignment horizontal="center" vertical="center" wrapText="1"/>
    </xf>
    <xf numFmtId="0" fontId="60" fillId="2" borderId="33" xfId="62518" applyNumberFormat="1" applyFont="1" applyFill="1" applyBorder="1" applyAlignment="1" applyProtection="1">
      <alignment horizontal="center" vertical="center" wrapText="1"/>
    </xf>
    <xf numFmtId="0" fontId="83" fillId="0" borderId="0" xfId="62517" applyFont="1"/>
    <xf numFmtId="0" fontId="74" fillId="3" borderId="33" xfId="62517" applyFont="1" applyFill="1" applyBorder="1" applyAlignment="1">
      <alignment vertical="center" wrapText="1"/>
    </xf>
    <xf numFmtId="49" fontId="74" fillId="3" borderId="33" xfId="62517" applyNumberFormat="1" applyFont="1" applyFill="1" applyBorder="1" applyAlignment="1">
      <alignment horizontal="center" vertical="center"/>
    </xf>
    <xf numFmtId="0" fontId="74" fillId="3" borderId="33" xfId="62517" applyFont="1" applyFill="1" applyBorder="1" applyAlignment="1">
      <alignment vertical="center"/>
    </xf>
    <xf numFmtId="165" fontId="60" fillId="0" borderId="34" xfId="62517" applyNumberFormat="1" applyFont="1" applyFill="1" applyBorder="1" applyAlignment="1" applyProtection="1">
      <alignment horizontal="right" vertical="center" wrapText="1"/>
      <protection locked="0"/>
    </xf>
    <xf numFmtId="49" fontId="186" fillId="0" borderId="0" xfId="62517" applyNumberFormat="1" applyFont="1" applyBorder="1" applyAlignment="1">
      <alignment horizontal="center" vertical="center"/>
    </xf>
    <xf numFmtId="0" fontId="186" fillId="0" borderId="0" xfId="62517" applyFont="1" applyBorder="1"/>
    <xf numFmtId="0" fontId="186" fillId="0" borderId="0" xfId="62517" applyFont="1"/>
    <xf numFmtId="0" fontId="72" fillId="3" borderId="33" xfId="62517" applyFont="1" applyFill="1" applyBorder="1" applyAlignment="1">
      <alignment vertical="center" wrapText="1"/>
    </xf>
    <xf numFmtId="49" fontId="72" fillId="3" borderId="33" xfId="62517" applyNumberFormat="1" applyFont="1" applyFill="1" applyBorder="1" applyAlignment="1">
      <alignment horizontal="center" vertical="center"/>
    </xf>
    <xf numFmtId="0" fontId="72" fillId="3" borderId="33" xfId="62517" applyFont="1" applyFill="1" applyBorder="1" applyAlignment="1">
      <alignment vertical="center"/>
    </xf>
    <xf numFmtId="165" fontId="72" fillId="0" borderId="34" xfId="62517" applyNumberFormat="1" applyFont="1" applyFill="1" applyBorder="1" applyAlignment="1" applyProtection="1">
      <alignment horizontal="right" vertical="center" wrapText="1"/>
      <protection locked="0"/>
    </xf>
    <xf numFmtId="165" fontId="62" fillId="0" borderId="34" xfId="62517" applyNumberFormat="1" applyFont="1" applyFill="1" applyBorder="1" applyAlignment="1" applyProtection="1">
      <alignment horizontal="right" vertical="center" wrapText="1"/>
      <protection locked="0"/>
    </xf>
    <xf numFmtId="49" fontId="83" fillId="0" borderId="0" xfId="62517" applyNumberFormat="1" applyFont="1" applyBorder="1" applyAlignment="1">
      <alignment horizontal="center" vertical="center"/>
    </xf>
    <xf numFmtId="165" fontId="72" fillId="3" borderId="33" xfId="62517" applyNumberFormat="1" applyFont="1" applyFill="1" applyBorder="1" applyAlignment="1">
      <alignment horizontal="right" vertical="center" wrapText="1"/>
    </xf>
    <xf numFmtId="0" fontId="72" fillId="3" borderId="33" xfId="62517" applyFont="1" applyFill="1" applyBorder="1" applyAlignment="1">
      <alignment horizontal="left" vertical="center" wrapText="1"/>
    </xf>
    <xf numFmtId="0" fontId="72" fillId="3" borderId="33" xfId="62517" quotePrefix="1" applyFont="1" applyFill="1" applyBorder="1" applyAlignment="1">
      <alignment vertical="center" wrapText="1"/>
    </xf>
    <xf numFmtId="0" fontId="75" fillId="3" borderId="33" xfId="62517" applyFont="1" applyFill="1" applyBorder="1" applyAlignment="1">
      <alignment vertical="center" wrapText="1"/>
    </xf>
    <xf numFmtId="49" fontId="75" fillId="3" borderId="33" xfId="62517" applyNumberFormat="1" applyFont="1" applyFill="1" applyBorder="1" applyAlignment="1">
      <alignment horizontal="center" vertical="center"/>
    </xf>
    <xf numFmtId="0" fontId="59" fillId="3" borderId="33" xfId="62517" applyFont="1" applyFill="1" applyBorder="1" applyAlignment="1">
      <alignment vertical="center" wrapText="1"/>
    </xf>
    <xf numFmtId="0" fontId="74" fillId="3" borderId="0" xfId="62519" applyFont="1" applyFill="1" applyAlignment="1">
      <alignment vertical="center"/>
    </xf>
    <xf numFmtId="0" fontId="72" fillId="3" borderId="0" xfId="62519" applyFont="1" applyFill="1" applyAlignment="1">
      <alignment vertical="center"/>
    </xf>
    <xf numFmtId="0" fontId="74" fillId="3" borderId="0" xfId="62519" applyFont="1" applyFill="1" applyBorder="1" applyAlignment="1">
      <alignment horizontal="left" vertical="center"/>
    </xf>
    <xf numFmtId="0" fontId="72" fillId="3" borderId="0" xfId="62517" applyFont="1" applyFill="1" applyAlignment="1">
      <alignment horizontal="center" vertical="center"/>
    </xf>
    <xf numFmtId="0" fontId="178" fillId="0" borderId="32" xfId="0" applyFont="1" applyBorder="1" applyAlignment="1">
      <alignment horizontal="left"/>
    </xf>
    <xf numFmtId="165" fontId="186" fillId="0" borderId="0" xfId="62517" applyNumberFormat="1" applyFont="1" applyBorder="1"/>
    <xf numFmtId="0" fontId="116" fillId="0" borderId="0" xfId="0" applyFont="1" applyAlignment="1">
      <alignment horizontal="left"/>
    </xf>
    <xf numFmtId="41" fontId="116" fillId="0" borderId="32" xfId="0" applyNumberFormat="1" applyFont="1" applyBorder="1" applyAlignment="1">
      <alignment horizontal="left"/>
    </xf>
    <xf numFmtId="3" fontId="116" fillId="0" borderId="32" xfId="0" applyNumberFormat="1" applyFont="1" applyBorder="1" applyAlignment="1">
      <alignment horizontal="left"/>
    </xf>
    <xf numFmtId="0" fontId="109" fillId="0" borderId="33" xfId="6" applyNumberFormat="1" applyFont="1" applyFill="1" applyBorder="1" applyAlignment="1" applyProtection="1">
      <alignment horizontal="center" vertical="center" wrapText="1"/>
    </xf>
    <xf numFmtId="165" fontId="110" fillId="0" borderId="33" xfId="4" applyNumberFormat="1" applyFont="1" applyFill="1" applyBorder="1" applyAlignment="1">
      <alignment vertical="center"/>
    </xf>
    <xf numFmtId="43" fontId="62" fillId="0" borderId="0" xfId="61901" applyNumberFormat="1" applyFont="1" applyFill="1" applyBorder="1"/>
    <xf numFmtId="0" fontId="110" fillId="0" borderId="33" xfId="6" applyNumberFormat="1" applyFont="1" applyFill="1" applyBorder="1" applyAlignment="1" applyProtection="1">
      <alignment horizontal="left" vertical="center" wrapText="1"/>
    </xf>
    <xf numFmtId="10" fontId="110" fillId="0" borderId="33" xfId="22" applyNumberFormat="1" applyFont="1" applyFill="1" applyBorder="1" applyAlignment="1">
      <alignment vertical="center"/>
      <protection locked="0"/>
    </xf>
    <xf numFmtId="10" fontId="110" fillId="7" borderId="1" xfId="22" applyNumberFormat="1" applyFont="1" applyFill="1" applyBorder="1" applyAlignment="1">
      <alignment vertical="center"/>
      <protection locked="0"/>
    </xf>
    <xf numFmtId="197" fontId="110" fillId="0" borderId="1" xfId="23" applyNumberFormat="1" applyFont="1" applyFill="1" applyBorder="1" applyAlignment="1">
      <alignment horizontal="right" vertical="center"/>
    </xf>
    <xf numFmtId="10" fontId="110" fillId="6" borderId="1" xfId="22" applyNumberFormat="1" applyFont="1" applyFill="1" applyBorder="1" applyAlignment="1">
      <alignment vertical="center"/>
      <protection locked="0"/>
    </xf>
    <xf numFmtId="165" fontId="89" fillId="2" borderId="0" xfId="61610" applyNumberFormat="1" applyFont="1" applyFill="1"/>
    <xf numFmtId="0" fontId="74" fillId="3" borderId="0" xfId="62519" applyFont="1" applyFill="1" applyBorder="1" applyAlignment="1">
      <alignment vertical="center"/>
    </xf>
    <xf numFmtId="10" fontId="72" fillId="0" borderId="1" xfId="0" applyNumberFormat="1" applyFont="1" applyFill="1" applyBorder="1" applyAlignment="1">
      <alignment vertical="center"/>
    </xf>
    <xf numFmtId="0" fontId="60" fillId="2" borderId="0" xfId="0" applyFont="1" applyFill="1" applyAlignment="1">
      <alignment horizontal="left" vertical="top" wrapText="1"/>
    </xf>
    <xf numFmtId="0" fontId="62" fillId="2" borderId="0" xfId="0" applyFont="1" applyFill="1" applyAlignment="1">
      <alignment horizontal="left" vertical="top" wrapText="1"/>
    </xf>
    <xf numFmtId="0" fontId="62" fillId="2" borderId="0" xfId="0" applyFont="1" applyFill="1" applyAlignment="1">
      <alignment horizontal="left" vertical="top"/>
    </xf>
    <xf numFmtId="15" fontId="62" fillId="2" borderId="0" xfId="0" applyNumberFormat="1" applyFont="1" applyFill="1" applyAlignment="1">
      <alignment horizontal="left" vertical="top"/>
    </xf>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109" fillId="3" borderId="0" xfId="0" applyFont="1" applyFill="1" applyAlignment="1">
      <alignment horizontal="center"/>
    </xf>
    <xf numFmtId="165" fontId="60" fillId="3" borderId="0" xfId="1" applyNumberFormat="1" applyFont="1" applyFill="1" applyAlignment="1" applyProtection="1">
      <alignment horizontal="center"/>
      <protection locked="0"/>
    </xf>
    <xf numFmtId="0" fontId="60" fillId="3" borderId="0" xfId="0" applyFont="1" applyFill="1" applyAlignment="1">
      <alignment horizontal="left"/>
    </xf>
    <xf numFmtId="49" fontId="60" fillId="8" borderId="3" xfId="0" applyNumberFormat="1" applyFont="1" applyFill="1" applyBorder="1" applyAlignment="1" applyProtection="1">
      <alignment horizontal="center" vertical="center" wrapText="1"/>
    </xf>
    <xf numFmtId="49" fontId="60" fillId="8" borderId="4" xfId="0" applyNumberFormat="1" applyFont="1" applyFill="1" applyBorder="1" applyAlignment="1" applyProtection="1">
      <alignment horizontal="center" vertical="center" wrapText="1"/>
    </xf>
    <xf numFmtId="49" fontId="60" fillId="8" borderId="12" xfId="0" applyNumberFormat="1" applyFont="1" applyFill="1" applyBorder="1" applyAlignment="1" applyProtection="1">
      <alignment horizontal="center" vertical="center" wrapText="1"/>
    </xf>
    <xf numFmtId="49" fontId="60" fillId="8" borderId="13" xfId="0" applyNumberFormat="1" applyFont="1" applyFill="1" applyBorder="1" applyAlignment="1" applyProtection="1">
      <alignment horizontal="center" vertical="center" wrapText="1"/>
    </xf>
    <xf numFmtId="0" fontId="58" fillId="3" borderId="0" xfId="0" applyFont="1" applyFill="1" applyAlignment="1">
      <alignment horizontal="center"/>
    </xf>
    <xf numFmtId="15" fontId="62" fillId="3" borderId="0" xfId="0" applyNumberFormat="1" applyFont="1" applyFill="1" applyAlignment="1">
      <alignment horizontal="left"/>
    </xf>
    <xf numFmtId="0" fontId="171" fillId="3" borderId="0" xfId="0" applyFont="1" applyFill="1" applyAlignment="1">
      <alignment horizontal="right" vertical="center" wrapText="1"/>
    </xf>
    <xf numFmtId="0" fontId="84" fillId="3" borderId="0" xfId="0" applyFont="1" applyFill="1" applyAlignment="1">
      <alignment horizontal="right" vertical="center" wrapText="1"/>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0" fontId="77" fillId="3" borderId="0" xfId="0" applyFont="1" applyFill="1" applyAlignment="1">
      <alignment vertical="top" wrapText="1"/>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0" fontId="57" fillId="3" borderId="0" xfId="0" applyFont="1" applyFill="1" applyAlignment="1">
      <alignment horizontal="center" vertical="center" wrapText="1"/>
    </xf>
    <xf numFmtId="0" fontId="61" fillId="3" borderId="0" xfId="0" applyFont="1" applyFill="1" applyAlignment="1">
      <alignment horizontal="lef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3" fillId="3" borderId="0" xfId="0" applyFont="1" applyFill="1" applyAlignment="1">
      <alignment horizontal="left" vertical="top" wrapText="1"/>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58" fillId="0" borderId="0" xfId="0" applyFont="1" applyFill="1" applyAlignment="1">
      <alignment horizontal="center" vertical="center" wrapText="1"/>
    </xf>
    <xf numFmtId="15" fontId="72" fillId="3" borderId="0" xfId="0" applyNumberFormat="1" applyFont="1" applyFill="1" applyAlignment="1">
      <alignment horizontal="left"/>
    </xf>
    <xf numFmtId="0" fontId="177" fillId="3" borderId="7" xfId="12" applyNumberFormat="1" applyFont="1" applyFill="1" applyBorder="1" applyAlignment="1" applyProtection="1">
      <alignment horizontal="left" vertical="center" wrapText="1"/>
    </xf>
    <xf numFmtId="0" fontId="61" fillId="3" borderId="0" xfId="0" applyFont="1" applyFill="1" applyAlignment="1">
      <alignment horizontal="left" vertical="center" wrapText="1"/>
    </xf>
    <xf numFmtId="0" fontId="60" fillId="3" borderId="0" xfId="0" applyFont="1" applyFill="1" applyAlignment="1">
      <alignment horizontal="left" vertical="center"/>
    </xf>
    <xf numFmtId="0" fontId="77" fillId="3" borderId="0" xfId="0" applyFont="1" applyFill="1" applyAlignment="1">
      <alignment horizontal="left" vertical="center" wrapText="1"/>
    </xf>
    <xf numFmtId="0" fontId="74" fillId="8" borderId="3" xfId="61588" applyFont="1" applyFill="1" applyBorder="1" applyAlignment="1">
      <alignment horizontal="center" vertical="center" wrapText="1"/>
    </xf>
    <xf numFmtId="0" fontId="74" fillId="8" borderId="4" xfId="61588" applyFont="1" applyFill="1" applyBorder="1" applyAlignment="1">
      <alignment horizontal="center" vertical="center" wrapText="1"/>
    </xf>
    <xf numFmtId="0" fontId="74" fillId="8" borderId="12" xfId="61588" applyFont="1" applyFill="1" applyBorder="1" applyAlignment="1">
      <alignment horizontal="center" vertical="center" wrapText="1"/>
    </xf>
    <xf numFmtId="0" fontId="74" fillId="8" borderId="13" xfId="61588" applyFont="1" applyFill="1" applyBorder="1" applyAlignment="1">
      <alignment horizontal="center" vertical="center" wrapText="1"/>
    </xf>
    <xf numFmtId="0" fontId="72" fillId="3" borderId="0" xfId="61588" applyFont="1" applyFill="1" applyAlignment="1">
      <alignment horizontal="left"/>
    </xf>
    <xf numFmtId="0" fontId="65" fillId="8" borderId="3" xfId="61588" applyNumberFormat="1" applyFont="1" applyFill="1" applyBorder="1" applyAlignment="1" applyProtection="1">
      <alignment horizontal="center" vertical="center" wrapText="1"/>
    </xf>
    <xf numFmtId="0" fontId="65" fillId="8" borderId="4" xfId="61588" applyNumberFormat="1" applyFont="1" applyFill="1" applyBorder="1" applyAlignment="1" applyProtection="1">
      <alignment horizontal="center" vertical="center" wrapText="1"/>
    </xf>
    <xf numFmtId="0" fontId="72" fillId="3" borderId="0" xfId="13" applyFont="1" applyFill="1" applyAlignment="1">
      <alignment horizontal="left" vertical="top" wrapText="1"/>
    </xf>
    <xf numFmtId="0" fontId="62" fillId="3" borderId="1" xfId="0" applyFont="1" applyFill="1" applyBorder="1" applyAlignment="1">
      <alignment horizontal="center" vertical="center"/>
    </xf>
    <xf numFmtId="0" fontId="72" fillId="3" borderId="0" xfId="62519" applyFont="1" applyFill="1" applyAlignment="1">
      <alignment horizontal="center" vertical="center"/>
    </xf>
    <xf numFmtId="0" fontId="61" fillId="3" borderId="0" xfId="62517" applyFont="1" applyFill="1" applyAlignment="1">
      <alignment horizontal="left" vertical="center" wrapText="1"/>
    </xf>
    <xf numFmtId="0" fontId="72" fillId="3" borderId="0" xfId="62517" applyFont="1" applyFill="1" applyAlignment="1">
      <alignment horizontal="left" vertical="center" wrapText="1"/>
    </xf>
    <xf numFmtId="215" fontId="72" fillId="3" borderId="0" xfId="62517" applyNumberFormat="1" applyFont="1" applyFill="1" applyAlignment="1">
      <alignment horizontal="left" vertical="center" wrapText="1"/>
    </xf>
    <xf numFmtId="0" fontId="74" fillId="3" borderId="0" xfId="62519" applyFont="1" applyFill="1" applyAlignment="1">
      <alignment horizontal="left" vertical="center"/>
    </xf>
    <xf numFmtId="0" fontId="74" fillId="3" borderId="0" xfId="62519" applyFont="1" applyFill="1" applyBorder="1" applyAlignment="1">
      <alignment horizontal="left" vertical="center"/>
    </xf>
    <xf numFmtId="0" fontId="183" fillId="3" borderId="0" xfId="62517" applyFont="1" applyFill="1" applyAlignment="1">
      <alignment horizontal="right" vertical="center" wrapText="1"/>
    </xf>
    <xf numFmtId="0" fontId="184" fillId="3" borderId="0" xfId="62517" applyFont="1" applyFill="1" applyAlignment="1">
      <alignment horizontal="right" vertical="center" wrapText="1"/>
    </xf>
    <xf numFmtId="0" fontId="185" fillId="3" borderId="0" xfId="62517" applyFont="1" applyFill="1" applyAlignment="1">
      <alignment horizontal="center" vertical="center" wrapText="1"/>
    </xf>
    <xf numFmtId="0" fontId="75" fillId="3" borderId="0" xfId="62517" applyFont="1" applyFill="1" applyAlignment="1">
      <alignment horizontal="center" vertical="center" wrapText="1"/>
    </xf>
    <xf numFmtId="0" fontId="75" fillId="3" borderId="0" xfId="62517" applyFont="1" applyFill="1" applyAlignment="1">
      <alignment horizontal="center" vertical="center"/>
    </xf>
    <xf numFmtId="0" fontId="178" fillId="40" borderId="32" xfId="0" applyFont="1" applyFill="1" applyBorder="1" applyAlignment="1">
      <alignment horizontal="center" vertical="justify"/>
    </xf>
    <xf numFmtId="0" fontId="178" fillId="0" borderId="32" xfId="0" applyFont="1" applyBorder="1" applyAlignment="1">
      <alignment horizontal="left"/>
    </xf>
  </cellXfs>
  <cellStyles count="64714">
    <cellStyle name=" 1" xfId="62530"/>
    <cellStyle name=" 1 2" xfId="62531"/>
    <cellStyle name=" 1 3" xfId="62532"/>
    <cellStyle name="." xfId="62533"/>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ang CDKT (Cuong) 2" xfId="62534"/>
    <cellStyle name="_bang CDKT (Cuong) 3" xfId="62535"/>
    <cellStyle name="_bang CDKT (Cuong) 4" xfId="62536"/>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1 2" xfId="62537"/>
    <cellStyle name="60% - Accent1 3" xfId="62538"/>
    <cellStyle name="60% - Accent1 4" xfId="62539"/>
    <cellStyle name="60% - Accent1 5" xfId="62540"/>
    <cellStyle name="60% - Accent2" xfId="69" builtinId="36" customBuiltin="1"/>
    <cellStyle name="60% - Accent2 2" xfId="62541"/>
    <cellStyle name="60% - Accent2 3" xfId="62542"/>
    <cellStyle name="60% - Accent2 4" xfId="62543"/>
    <cellStyle name="60% - Accent2 5" xfId="62544"/>
    <cellStyle name="60% - Accent3" xfId="73" builtinId="40" customBuiltin="1"/>
    <cellStyle name="60% - Accent3 2" xfId="62545"/>
    <cellStyle name="60% - Accent3 3" xfId="62546"/>
    <cellStyle name="60% - Accent3 4" xfId="62547"/>
    <cellStyle name="60% - Accent3 5" xfId="62548"/>
    <cellStyle name="60% - Accent4" xfId="77" builtinId="44" customBuiltin="1"/>
    <cellStyle name="60% - Accent4 2" xfId="62549"/>
    <cellStyle name="60% - Accent4 3" xfId="62550"/>
    <cellStyle name="60% - Accent4 4" xfId="62551"/>
    <cellStyle name="60% - Accent4 5" xfId="62552"/>
    <cellStyle name="60% - Accent5" xfId="81" builtinId="48" customBuiltin="1"/>
    <cellStyle name="60% - Accent5 2" xfId="62553"/>
    <cellStyle name="60% - Accent5 3" xfId="62554"/>
    <cellStyle name="60% - Accent5 4" xfId="62555"/>
    <cellStyle name="60% - Accent5 5" xfId="62556"/>
    <cellStyle name="60% - Accent6" xfId="85" builtinId="52" customBuiltin="1"/>
    <cellStyle name="60% - Accent6 2" xfId="62557"/>
    <cellStyle name="60% - Accent6 3" xfId="62558"/>
    <cellStyle name="60% - Accent6 4" xfId="62559"/>
    <cellStyle name="60% - Accent6 5" xfId="62560"/>
    <cellStyle name="Accent1" xfId="62" builtinId="29" customBuiltin="1"/>
    <cellStyle name="Accent1 2" xfId="62561"/>
    <cellStyle name="Accent1 3" xfId="62562"/>
    <cellStyle name="Accent1 4" xfId="62563"/>
    <cellStyle name="Accent1 5" xfId="62564"/>
    <cellStyle name="Accent2" xfId="66" builtinId="33" customBuiltin="1"/>
    <cellStyle name="Accent2 2" xfId="62565"/>
    <cellStyle name="Accent2 3" xfId="62566"/>
    <cellStyle name="Accent2 4" xfId="62567"/>
    <cellStyle name="Accent2 5" xfId="62568"/>
    <cellStyle name="Accent3" xfId="70" builtinId="37" customBuiltin="1"/>
    <cellStyle name="Accent3 2" xfId="62569"/>
    <cellStyle name="Accent3 3" xfId="62570"/>
    <cellStyle name="Accent3 4" xfId="62571"/>
    <cellStyle name="Accent3 5" xfId="62572"/>
    <cellStyle name="Accent4" xfId="74" builtinId="41" customBuiltin="1"/>
    <cellStyle name="Accent4 2" xfId="62573"/>
    <cellStyle name="Accent4 3" xfId="62574"/>
    <cellStyle name="Accent4 4" xfId="62575"/>
    <cellStyle name="Accent4 5" xfId="62576"/>
    <cellStyle name="Accent5" xfId="78" builtinId="45" customBuiltin="1"/>
    <cellStyle name="Accent5 2" xfId="62577"/>
    <cellStyle name="Accent5 3" xfId="62578"/>
    <cellStyle name="Accent5 4" xfId="62579"/>
    <cellStyle name="Accent5 5" xfId="62580"/>
    <cellStyle name="Accent6" xfId="82" builtinId="49" customBuiltin="1"/>
    <cellStyle name="Accent6 2" xfId="62581"/>
    <cellStyle name="Accent6 3" xfId="62582"/>
    <cellStyle name="Accent6 4" xfId="62583"/>
    <cellStyle name="Accent6 5" xfId="62584"/>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Bad 2" xfId="62585"/>
    <cellStyle name="C?AØ_¿?¾÷CoE² " xfId="504"/>
    <cellStyle name="Ç¥ÁØ_#2(M17)_1" xfId="505"/>
    <cellStyle name="C￥AØ_¿μ¾÷CoE² " xfId="506"/>
    <cellStyle name="Ç¥ÁØ_S" xfId="507"/>
    <cellStyle name="C00A" xfId="62586"/>
    <cellStyle name="C00B" xfId="62587"/>
    <cellStyle name="C00L" xfId="62588"/>
    <cellStyle name="C01A" xfId="62589"/>
    <cellStyle name="C01B" xfId="62590"/>
    <cellStyle name="C01H" xfId="62591"/>
    <cellStyle name="C01L" xfId="62592"/>
    <cellStyle name="C02A" xfId="62593"/>
    <cellStyle name="C02A 10" xfId="62594"/>
    <cellStyle name="C02A 10 2" xfId="62595"/>
    <cellStyle name="C02A 10 3" xfId="62596"/>
    <cellStyle name="C02A 11" xfId="62597"/>
    <cellStyle name="C02A 11 2" xfId="62598"/>
    <cellStyle name="C02A 11 3" xfId="62599"/>
    <cellStyle name="C02A 12" xfId="62600"/>
    <cellStyle name="C02A 12 2" xfId="62601"/>
    <cellStyle name="C02A 12 3" xfId="62602"/>
    <cellStyle name="C02A 13" xfId="62603"/>
    <cellStyle name="C02A 13 2" xfId="62604"/>
    <cellStyle name="C02A 13 3" xfId="62605"/>
    <cellStyle name="C02A 14" xfId="62606"/>
    <cellStyle name="C02A 14 2" xfId="62607"/>
    <cellStyle name="C02A 14 3" xfId="62608"/>
    <cellStyle name="C02A 15" xfId="62609"/>
    <cellStyle name="C02A 15 2" xfId="62610"/>
    <cellStyle name="C02A 15 3" xfId="62611"/>
    <cellStyle name="C02A 16" xfId="62612"/>
    <cellStyle name="C02A 16 2" xfId="62613"/>
    <cellStyle name="C02A 16 3" xfId="62614"/>
    <cellStyle name="C02A 17" xfId="62615"/>
    <cellStyle name="C02A 17 2" xfId="62616"/>
    <cellStyle name="C02A 17 3" xfId="62617"/>
    <cellStyle name="C02A 18" xfId="62618"/>
    <cellStyle name="C02A 18 2" xfId="62619"/>
    <cellStyle name="C02A 18 3" xfId="62620"/>
    <cellStyle name="C02A 19" xfId="62621"/>
    <cellStyle name="C02A 2" xfId="62622"/>
    <cellStyle name="C02A 2 10" xfId="62623"/>
    <cellStyle name="C02A 2 10 2" xfId="62624"/>
    <cellStyle name="C02A 2 10 3" xfId="62625"/>
    <cellStyle name="C02A 2 11" xfId="62626"/>
    <cellStyle name="C02A 2 11 2" xfId="62627"/>
    <cellStyle name="C02A 2 11 3" xfId="62628"/>
    <cellStyle name="C02A 2 12" xfId="62629"/>
    <cellStyle name="C02A 2 12 2" xfId="62630"/>
    <cellStyle name="C02A 2 12 3" xfId="62631"/>
    <cellStyle name="C02A 2 13" xfId="62632"/>
    <cellStyle name="C02A 2 13 2" xfId="62633"/>
    <cellStyle name="C02A 2 13 3" xfId="62634"/>
    <cellStyle name="C02A 2 14" xfId="62635"/>
    <cellStyle name="C02A 2 14 2" xfId="62636"/>
    <cellStyle name="C02A 2 14 3" xfId="62637"/>
    <cellStyle name="C02A 2 15" xfId="62638"/>
    <cellStyle name="C02A 2 2" xfId="62639"/>
    <cellStyle name="C02A 2 2 10" xfId="62640"/>
    <cellStyle name="C02A 2 2 10 2" xfId="62641"/>
    <cellStyle name="C02A 2 2 10 3" xfId="62642"/>
    <cellStyle name="C02A 2 2 11" xfId="62643"/>
    <cellStyle name="C02A 2 2 12" xfId="62644"/>
    <cellStyle name="C02A 2 2 2" xfId="62645"/>
    <cellStyle name="C02A 2 2 2 10" xfId="62646"/>
    <cellStyle name="C02A 2 2 2 11" xfId="62647"/>
    <cellStyle name="C02A 2 2 2 2" xfId="62648"/>
    <cellStyle name="C02A 2 2 2 2 2" xfId="62649"/>
    <cellStyle name="C02A 2 2 2 2 3" xfId="62650"/>
    <cellStyle name="C02A 2 2 2 3" xfId="62651"/>
    <cellStyle name="C02A 2 2 2 3 2" xfId="62652"/>
    <cellStyle name="C02A 2 2 2 3 3" xfId="62653"/>
    <cellStyle name="C02A 2 2 2 4" xfId="62654"/>
    <cellStyle name="C02A 2 2 2 4 2" xfId="62655"/>
    <cellStyle name="C02A 2 2 2 4 3" xfId="62656"/>
    <cellStyle name="C02A 2 2 2 5" xfId="62657"/>
    <cellStyle name="C02A 2 2 2 5 2" xfId="62658"/>
    <cellStyle name="C02A 2 2 2 5 3" xfId="62659"/>
    <cellStyle name="C02A 2 2 2 6" xfId="62660"/>
    <cellStyle name="C02A 2 2 2 6 2" xfId="62661"/>
    <cellStyle name="C02A 2 2 2 6 3" xfId="62662"/>
    <cellStyle name="C02A 2 2 2 7" xfId="62663"/>
    <cellStyle name="C02A 2 2 2 7 2" xfId="62664"/>
    <cellStyle name="C02A 2 2 2 7 3" xfId="62665"/>
    <cellStyle name="C02A 2 2 2 8" xfId="62666"/>
    <cellStyle name="C02A 2 2 2 8 2" xfId="62667"/>
    <cellStyle name="C02A 2 2 2 8 3" xfId="62668"/>
    <cellStyle name="C02A 2 2 2 9" xfId="62669"/>
    <cellStyle name="C02A 2 2 2 9 2" xfId="62670"/>
    <cellStyle name="C02A 2 2 2 9 3" xfId="62671"/>
    <cellStyle name="C02A 2 2 3" xfId="62672"/>
    <cellStyle name="C02A 2 2 3 2" xfId="62673"/>
    <cellStyle name="C02A 2 2 3 3" xfId="62674"/>
    <cellStyle name="C02A 2 2 4" xfId="62675"/>
    <cellStyle name="C02A 2 2 4 2" xfId="62676"/>
    <cellStyle name="C02A 2 2 4 3" xfId="62677"/>
    <cellStyle name="C02A 2 2 5" xfId="62678"/>
    <cellStyle name="C02A 2 2 5 2" xfId="62679"/>
    <cellStyle name="C02A 2 2 5 3" xfId="62680"/>
    <cellStyle name="C02A 2 2 6" xfId="62681"/>
    <cellStyle name="C02A 2 2 6 2" xfId="62682"/>
    <cellStyle name="C02A 2 2 6 3" xfId="62683"/>
    <cellStyle name="C02A 2 2 7" xfId="62684"/>
    <cellStyle name="C02A 2 2 7 2" xfId="62685"/>
    <cellStyle name="C02A 2 2 7 3" xfId="62686"/>
    <cellStyle name="C02A 2 2 8" xfId="62687"/>
    <cellStyle name="C02A 2 2 8 2" xfId="62688"/>
    <cellStyle name="C02A 2 2 8 3" xfId="62689"/>
    <cellStyle name="C02A 2 2 9" xfId="62690"/>
    <cellStyle name="C02A 2 2 9 2" xfId="62691"/>
    <cellStyle name="C02A 2 2 9 3" xfId="62692"/>
    <cellStyle name="C02A 2 3" xfId="62693"/>
    <cellStyle name="C02A 2 3 10" xfId="62694"/>
    <cellStyle name="C02A 2 3 10 2" xfId="62695"/>
    <cellStyle name="C02A 2 3 10 3" xfId="62696"/>
    <cellStyle name="C02A 2 3 11" xfId="62697"/>
    <cellStyle name="C02A 2 3 12" xfId="62698"/>
    <cellStyle name="C02A 2 3 2" xfId="62699"/>
    <cellStyle name="C02A 2 3 2 2" xfId="62700"/>
    <cellStyle name="C02A 2 3 2 3" xfId="62701"/>
    <cellStyle name="C02A 2 3 3" xfId="62702"/>
    <cellStyle name="C02A 2 3 3 2" xfId="62703"/>
    <cellStyle name="C02A 2 3 3 3" xfId="62704"/>
    <cellStyle name="C02A 2 3 4" xfId="62705"/>
    <cellStyle name="C02A 2 3 4 2" xfId="62706"/>
    <cellStyle name="C02A 2 3 4 3" xfId="62707"/>
    <cellStyle name="C02A 2 3 5" xfId="62708"/>
    <cellStyle name="C02A 2 3 5 2" xfId="62709"/>
    <cellStyle name="C02A 2 3 5 3" xfId="62710"/>
    <cellStyle name="C02A 2 3 6" xfId="62711"/>
    <cellStyle name="C02A 2 3 6 2" xfId="62712"/>
    <cellStyle name="C02A 2 3 6 3" xfId="62713"/>
    <cellStyle name="C02A 2 3 7" xfId="62714"/>
    <cellStyle name="C02A 2 3 7 2" xfId="62715"/>
    <cellStyle name="C02A 2 3 7 3" xfId="62716"/>
    <cellStyle name="C02A 2 3 8" xfId="62717"/>
    <cellStyle name="C02A 2 3 8 2" xfId="62718"/>
    <cellStyle name="C02A 2 3 8 3" xfId="62719"/>
    <cellStyle name="C02A 2 3 9" xfId="62720"/>
    <cellStyle name="C02A 2 3 9 2" xfId="62721"/>
    <cellStyle name="C02A 2 3 9 3" xfId="62722"/>
    <cellStyle name="C02A 2 4" xfId="62723"/>
    <cellStyle name="C02A 2 4 2" xfId="62724"/>
    <cellStyle name="C02A 2 4 3" xfId="62725"/>
    <cellStyle name="C02A 2 5" xfId="62726"/>
    <cellStyle name="C02A 2 5 2" xfId="62727"/>
    <cellStyle name="C02A 2 5 3" xfId="62728"/>
    <cellStyle name="C02A 2 6" xfId="62729"/>
    <cellStyle name="C02A 2 6 2" xfId="62730"/>
    <cellStyle name="C02A 2 6 3" xfId="62731"/>
    <cellStyle name="C02A 2 7" xfId="62732"/>
    <cellStyle name="C02A 2 7 2" xfId="62733"/>
    <cellStyle name="C02A 2 7 3" xfId="62734"/>
    <cellStyle name="C02A 2 8" xfId="62735"/>
    <cellStyle name="C02A 2 8 2" xfId="62736"/>
    <cellStyle name="C02A 2 8 3" xfId="62737"/>
    <cellStyle name="C02A 2 9" xfId="62738"/>
    <cellStyle name="C02A 2 9 2" xfId="62739"/>
    <cellStyle name="C02A 2 9 3" xfId="62740"/>
    <cellStyle name="C02A 3" xfId="62741"/>
    <cellStyle name="C02A 3 10" xfId="62742"/>
    <cellStyle name="C02A 3 10 2" xfId="62743"/>
    <cellStyle name="C02A 3 10 3" xfId="62744"/>
    <cellStyle name="C02A 3 11" xfId="62745"/>
    <cellStyle name="C02A 3 11 2" xfId="62746"/>
    <cellStyle name="C02A 3 11 3" xfId="62747"/>
    <cellStyle name="C02A 3 12" xfId="62748"/>
    <cellStyle name="C02A 3 12 2" xfId="62749"/>
    <cellStyle name="C02A 3 12 3" xfId="62750"/>
    <cellStyle name="C02A 3 13" xfId="62751"/>
    <cellStyle name="C02A 3 14" xfId="62752"/>
    <cellStyle name="C02A 3 2" xfId="62753"/>
    <cellStyle name="C02A 3 2 10" xfId="62754"/>
    <cellStyle name="C02A 3 2 10 2" xfId="62755"/>
    <cellStyle name="C02A 3 2 10 3" xfId="62756"/>
    <cellStyle name="C02A 3 2 11" xfId="62757"/>
    <cellStyle name="C02A 3 2 12" xfId="62758"/>
    <cellStyle name="C02A 3 2 2" xfId="62759"/>
    <cellStyle name="C02A 3 2 2 2" xfId="62760"/>
    <cellStyle name="C02A 3 2 2 2 2" xfId="62761"/>
    <cellStyle name="C02A 3 2 2 2 3" xfId="62762"/>
    <cellStyle name="C02A 3 2 2 3" xfId="62763"/>
    <cellStyle name="C02A 3 2 2 3 2" xfId="62764"/>
    <cellStyle name="C02A 3 2 2 3 3" xfId="62765"/>
    <cellStyle name="C02A 3 2 2 4" xfId="62766"/>
    <cellStyle name="C02A 3 2 2 5" xfId="62767"/>
    <cellStyle name="C02A 3 2 3" xfId="62768"/>
    <cellStyle name="C02A 3 2 3 2" xfId="62769"/>
    <cellStyle name="C02A 3 2 3 3" xfId="62770"/>
    <cellStyle name="C02A 3 2 4" xfId="62771"/>
    <cellStyle name="C02A 3 2 4 2" xfId="62772"/>
    <cellStyle name="C02A 3 2 4 3" xfId="62773"/>
    <cellStyle name="C02A 3 2 5" xfId="62774"/>
    <cellStyle name="C02A 3 2 5 2" xfId="62775"/>
    <cellStyle name="C02A 3 2 5 3" xfId="62776"/>
    <cellStyle name="C02A 3 2 6" xfId="62777"/>
    <cellStyle name="C02A 3 2 6 2" xfId="62778"/>
    <cellStyle name="C02A 3 2 6 3" xfId="62779"/>
    <cellStyle name="C02A 3 2 7" xfId="62780"/>
    <cellStyle name="C02A 3 2 7 2" xfId="62781"/>
    <cellStyle name="C02A 3 2 7 3" xfId="62782"/>
    <cellStyle name="C02A 3 2 8" xfId="62783"/>
    <cellStyle name="C02A 3 2 8 2" xfId="62784"/>
    <cellStyle name="C02A 3 2 8 3" xfId="62785"/>
    <cellStyle name="C02A 3 2 9" xfId="62786"/>
    <cellStyle name="C02A 3 2 9 2" xfId="62787"/>
    <cellStyle name="C02A 3 2 9 3" xfId="62788"/>
    <cellStyle name="C02A 3 3" xfId="62789"/>
    <cellStyle name="C02A 3 3 10" xfId="62790"/>
    <cellStyle name="C02A 3 3 10 2" xfId="62791"/>
    <cellStyle name="C02A 3 3 10 3" xfId="62792"/>
    <cellStyle name="C02A 3 3 11" xfId="62793"/>
    <cellStyle name="C02A 3 3 12" xfId="62794"/>
    <cellStyle name="C02A 3 3 2" xfId="62795"/>
    <cellStyle name="C02A 3 3 2 2" xfId="62796"/>
    <cellStyle name="C02A 3 3 2 3" xfId="62797"/>
    <cellStyle name="C02A 3 3 3" xfId="62798"/>
    <cellStyle name="C02A 3 3 3 2" xfId="62799"/>
    <cellStyle name="C02A 3 3 3 3" xfId="62800"/>
    <cellStyle name="C02A 3 3 4" xfId="62801"/>
    <cellStyle name="C02A 3 3 4 2" xfId="62802"/>
    <cellStyle name="C02A 3 3 4 3" xfId="62803"/>
    <cellStyle name="C02A 3 3 5" xfId="62804"/>
    <cellStyle name="C02A 3 3 5 2" xfId="62805"/>
    <cellStyle name="C02A 3 3 5 3" xfId="62806"/>
    <cellStyle name="C02A 3 3 6" xfId="62807"/>
    <cellStyle name="C02A 3 3 6 2" xfId="62808"/>
    <cellStyle name="C02A 3 3 6 3" xfId="62809"/>
    <cellStyle name="C02A 3 3 7" xfId="62810"/>
    <cellStyle name="C02A 3 3 7 2" xfId="62811"/>
    <cellStyle name="C02A 3 3 7 3" xfId="62812"/>
    <cellStyle name="C02A 3 3 8" xfId="62813"/>
    <cellStyle name="C02A 3 3 8 2" xfId="62814"/>
    <cellStyle name="C02A 3 3 8 3" xfId="62815"/>
    <cellStyle name="C02A 3 3 9" xfId="62816"/>
    <cellStyle name="C02A 3 3 9 2" xfId="62817"/>
    <cellStyle name="C02A 3 3 9 3" xfId="62818"/>
    <cellStyle name="C02A 3 4" xfId="62819"/>
    <cellStyle name="C02A 3 4 2" xfId="62820"/>
    <cellStyle name="C02A 3 4 3" xfId="62821"/>
    <cellStyle name="C02A 3 5" xfId="62822"/>
    <cellStyle name="C02A 3 5 2" xfId="62823"/>
    <cellStyle name="C02A 3 5 3" xfId="62824"/>
    <cellStyle name="C02A 3 6" xfId="62825"/>
    <cellStyle name="C02A 3 6 2" xfId="62826"/>
    <cellStyle name="C02A 3 6 3" xfId="62827"/>
    <cellStyle name="C02A 3 7" xfId="62828"/>
    <cellStyle name="C02A 3 7 2" xfId="62829"/>
    <cellStyle name="C02A 3 7 3" xfId="62830"/>
    <cellStyle name="C02A 3 8" xfId="62831"/>
    <cellStyle name="C02A 3 8 2" xfId="62832"/>
    <cellStyle name="C02A 3 8 3" xfId="62833"/>
    <cellStyle name="C02A 3 9" xfId="62834"/>
    <cellStyle name="C02A 3 9 2" xfId="62835"/>
    <cellStyle name="C02A 3 9 3" xfId="62836"/>
    <cellStyle name="C02A 4" xfId="62837"/>
    <cellStyle name="C02A 4 2" xfId="62838"/>
    <cellStyle name="C02A 4 2 2" xfId="62839"/>
    <cellStyle name="C02A 4 2 3" xfId="62840"/>
    <cellStyle name="C02A 4 3" xfId="62841"/>
    <cellStyle name="C02A 4 3 2" xfId="62842"/>
    <cellStyle name="C02A 4 3 3" xfId="62843"/>
    <cellStyle name="C02A 4 4" xfId="62844"/>
    <cellStyle name="C02A 4 4 2" xfId="62845"/>
    <cellStyle name="C02A 4 4 3" xfId="62846"/>
    <cellStyle name="C02A 4 5" xfId="62847"/>
    <cellStyle name="C02A 4 5 2" xfId="62848"/>
    <cellStyle name="C02A 4 5 3" xfId="62849"/>
    <cellStyle name="C02A 4 6" xfId="62850"/>
    <cellStyle name="C02A 4 7" xfId="62851"/>
    <cellStyle name="C02A 5" xfId="62852"/>
    <cellStyle name="C02A 5 2" xfId="62853"/>
    <cellStyle name="C02A 5 3" xfId="62854"/>
    <cellStyle name="C02A 6" xfId="62855"/>
    <cellStyle name="C02A 6 2" xfId="62856"/>
    <cellStyle name="C02A 6 3" xfId="62857"/>
    <cellStyle name="C02A 7" xfId="62858"/>
    <cellStyle name="C02A 7 2" xfId="62859"/>
    <cellStyle name="C02A 7 3" xfId="62860"/>
    <cellStyle name="C02A 8" xfId="62861"/>
    <cellStyle name="C02A 8 2" xfId="62862"/>
    <cellStyle name="C02A 8 3" xfId="62863"/>
    <cellStyle name="C02A 9" xfId="62864"/>
    <cellStyle name="C02A 9 2" xfId="62865"/>
    <cellStyle name="C02A 9 3" xfId="62866"/>
    <cellStyle name="C02B" xfId="62867"/>
    <cellStyle name="C02H" xfId="62868"/>
    <cellStyle name="C02L" xfId="62869"/>
    <cellStyle name="C03A" xfId="62870"/>
    <cellStyle name="C03B" xfId="62871"/>
    <cellStyle name="C03H" xfId="62872"/>
    <cellStyle name="C03L" xfId="62873"/>
    <cellStyle name="C04A" xfId="62874"/>
    <cellStyle name="C04B" xfId="62875"/>
    <cellStyle name="C04H" xfId="62876"/>
    <cellStyle name="C04L" xfId="62877"/>
    <cellStyle name="C05A" xfId="62878"/>
    <cellStyle name="C05B" xfId="62879"/>
    <cellStyle name="C05H" xfId="62880"/>
    <cellStyle name="C05L" xfId="62881"/>
    <cellStyle name="C06A" xfId="62882"/>
    <cellStyle name="C06B" xfId="62883"/>
    <cellStyle name="C06H" xfId="62884"/>
    <cellStyle name="C06L" xfId="62885"/>
    <cellStyle name="C07A" xfId="62886"/>
    <cellStyle name="C07B" xfId="62887"/>
    <cellStyle name="C07H" xfId="62888"/>
    <cellStyle name="C07L" xfId="62889"/>
    <cellStyle name="Calc Currency (0)" xfId="508"/>
    <cellStyle name="Calculation" xfId="56" builtinId="22" customBuiltin="1"/>
    <cellStyle name="Calculation 2" xfId="62890"/>
    <cellStyle name="Calculation 2 10" xfId="62891"/>
    <cellStyle name="Calculation 2 10 2" xfId="62892"/>
    <cellStyle name="Calculation 2 10 3" xfId="62893"/>
    <cellStyle name="Calculation 2 11" xfId="62894"/>
    <cellStyle name="Calculation 2 11 2" xfId="62895"/>
    <cellStyle name="Calculation 2 11 3" xfId="62896"/>
    <cellStyle name="Calculation 2 12" xfId="62897"/>
    <cellStyle name="Calculation 2 12 2" xfId="62898"/>
    <cellStyle name="Calculation 2 12 3" xfId="62899"/>
    <cellStyle name="Calculation 2 13" xfId="62900"/>
    <cellStyle name="Calculation 2 13 2" xfId="62901"/>
    <cellStyle name="Calculation 2 13 3" xfId="62902"/>
    <cellStyle name="Calculation 2 14" xfId="62903"/>
    <cellStyle name="Calculation 2 14 2" xfId="62904"/>
    <cellStyle name="Calculation 2 14 3" xfId="62905"/>
    <cellStyle name="Calculation 2 15" xfId="62906"/>
    <cellStyle name="Calculation 2 15 2" xfId="62907"/>
    <cellStyle name="Calculation 2 15 3" xfId="62908"/>
    <cellStyle name="Calculation 2 16" xfId="62909"/>
    <cellStyle name="Calculation 2 16 2" xfId="62910"/>
    <cellStyle name="Calculation 2 16 3" xfId="62911"/>
    <cellStyle name="Calculation 2 17" xfId="62912"/>
    <cellStyle name="Calculation 2 17 2" xfId="62913"/>
    <cellStyle name="Calculation 2 17 3" xfId="62914"/>
    <cellStyle name="Calculation 2 18" xfId="62915"/>
    <cellStyle name="Calculation 2 18 2" xfId="62916"/>
    <cellStyle name="Calculation 2 18 3" xfId="62917"/>
    <cellStyle name="Calculation 2 19" xfId="62918"/>
    <cellStyle name="Calculation 2 2" xfId="62919"/>
    <cellStyle name="Calculation 2 2 10" xfId="62920"/>
    <cellStyle name="Calculation 2 2 10 2" xfId="62921"/>
    <cellStyle name="Calculation 2 2 10 3" xfId="62922"/>
    <cellStyle name="Calculation 2 2 11" xfId="62923"/>
    <cellStyle name="Calculation 2 2 11 2" xfId="62924"/>
    <cellStyle name="Calculation 2 2 11 3" xfId="62925"/>
    <cellStyle name="Calculation 2 2 12" xfId="62926"/>
    <cellStyle name="Calculation 2 2 12 2" xfId="62927"/>
    <cellStyle name="Calculation 2 2 12 3" xfId="62928"/>
    <cellStyle name="Calculation 2 2 13" xfId="62929"/>
    <cellStyle name="Calculation 2 2 13 2" xfId="62930"/>
    <cellStyle name="Calculation 2 2 13 3" xfId="62931"/>
    <cellStyle name="Calculation 2 2 14" xfId="62932"/>
    <cellStyle name="Calculation 2 2 14 2" xfId="62933"/>
    <cellStyle name="Calculation 2 2 14 3" xfId="62934"/>
    <cellStyle name="Calculation 2 2 15" xfId="62935"/>
    <cellStyle name="Calculation 2 2 2" xfId="62936"/>
    <cellStyle name="Calculation 2 2 2 10" xfId="62937"/>
    <cellStyle name="Calculation 2 2 2 10 2" xfId="62938"/>
    <cellStyle name="Calculation 2 2 2 10 3" xfId="62939"/>
    <cellStyle name="Calculation 2 2 2 11" xfId="62940"/>
    <cellStyle name="Calculation 2 2 2 12" xfId="62941"/>
    <cellStyle name="Calculation 2 2 2 2" xfId="62942"/>
    <cellStyle name="Calculation 2 2 2 2 2" xfId="62943"/>
    <cellStyle name="Calculation 2 2 2 2 2 2" xfId="62944"/>
    <cellStyle name="Calculation 2 2 2 2 2 3" xfId="62945"/>
    <cellStyle name="Calculation 2 2 2 2 3" xfId="62946"/>
    <cellStyle name="Calculation 2 2 2 2 3 2" xfId="62947"/>
    <cellStyle name="Calculation 2 2 2 2 3 3" xfId="62948"/>
    <cellStyle name="Calculation 2 2 2 2 4" xfId="62949"/>
    <cellStyle name="Calculation 2 2 2 2 5" xfId="62950"/>
    <cellStyle name="Calculation 2 2 2 3" xfId="62951"/>
    <cellStyle name="Calculation 2 2 2 3 2" xfId="62952"/>
    <cellStyle name="Calculation 2 2 2 3 3" xfId="62953"/>
    <cellStyle name="Calculation 2 2 2 4" xfId="62954"/>
    <cellStyle name="Calculation 2 2 2 4 2" xfId="62955"/>
    <cellStyle name="Calculation 2 2 2 4 3" xfId="62956"/>
    <cellStyle name="Calculation 2 2 2 5" xfId="62957"/>
    <cellStyle name="Calculation 2 2 2 5 2" xfId="62958"/>
    <cellStyle name="Calculation 2 2 2 5 3" xfId="62959"/>
    <cellStyle name="Calculation 2 2 2 6" xfId="62960"/>
    <cellStyle name="Calculation 2 2 2 6 2" xfId="62961"/>
    <cellStyle name="Calculation 2 2 2 6 3" xfId="62962"/>
    <cellStyle name="Calculation 2 2 2 7" xfId="62963"/>
    <cellStyle name="Calculation 2 2 2 7 2" xfId="62964"/>
    <cellStyle name="Calculation 2 2 2 7 3" xfId="62965"/>
    <cellStyle name="Calculation 2 2 2 8" xfId="62966"/>
    <cellStyle name="Calculation 2 2 2 8 2" xfId="62967"/>
    <cellStyle name="Calculation 2 2 2 8 3" xfId="62968"/>
    <cellStyle name="Calculation 2 2 2 9" xfId="62969"/>
    <cellStyle name="Calculation 2 2 2 9 2" xfId="62970"/>
    <cellStyle name="Calculation 2 2 2 9 3" xfId="62971"/>
    <cellStyle name="Calculation 2 2 3" xfId="62972"/>
    <cellStyle name="Calculation 2 2 3 10" xfId="62973"/>
    <cellStyle name="Calculation 2 2 3 10 2" xfId="62974"/>
    <cellStyle name="Calculation 2 2 3 10 3" xfId="62975"/>
    <cellStyle name="Calculation 2 2 3 11" xfId="62976"/>
    <cellStyle name="Calculation 2 2 3 12" xfId="62977"/>
    <cellStyle name="Calculation 2 2 3 2" xfId="62978"/>
    <cellStyle name="Calculation 2 2 3 2 2" xfId="62979"/>
    <cellStyle name="Calculation 2 2 3 2 3" xfId="62980"/>
    <cellStyle name="Calculation 2 2 3 3" xfId="62981"/>
    <cellStyle name="Calculation 2 2 3 3 2" xfId="62982"/>
    <cellStyle name="Calculation 2 2 3 3 3" xfId="62983"/>
    <cellStyle name="Calculation 2 2 3 4" xfId="62984"/>
    <cellStyle name="Calculation 2 2 3 4 2" xfId="62985"/>
    <cellStyle name="Calculation 2 2 3 4 3" xfId="62986"/>
    <cellStyle name="Calculation 2 2 3 5" xfId="62987"/>
    <cellStyle name="Calculation 2 2 3 5 2" xfId="62988"/>
    <cellStyle name="Calculation 2 2 3 5 3" xfId="62989"/>
    <cellStyle name="Calculation 2 2 3 6" xfId="62990"/>
    <cellStyle name="Calculation 2 2 3 6 2" xfId="62991"/>
    <cellStyle name="Calculation 2 2 3 6 3" xfId="62992"/>
    <cellStyle name="Calculation 2 2 3 7" xfId="62993"/>
    <cellStyle name="Calculation 2 2 3 7 2" xfId="62994"/>
    <cellStyle name="Calculation 2 2 3 7 3" xfId="62995"/>
    <cellStyle name="Calculation 2 2 3 8" xfId="62996"/>
    <cellStyle name="Calculation 2 2 3 8 2" xfId="62997"/>
    <cellStyle name="Calculation 2 2 3 8 3" xfId="62998"/>
    <cellStyle name="Calculation 2 2 3 9" xfId="62999"/>
    <cellStyle name="Calculation 2 2 3 9 2" xfId="63000"/>
    <cellStyle name="Calculation 2 2 3 9 3" xfId="63001"/>
    <cellStyle name="Calculation 2 2 4" xfId="63002"/>
    <cellStyle name="Calculation 2 2 4 2" xfId="63003"/>
    <cellStyle name="Calculation 2 2 4 3" xfId="63004"/>
    <cellStyle name="Calculation 2 2 5" xfId="63005"/>
    <cellStyle name="Calculation 2 2 5 2" xfId="63006"/>
    <cellStyle name="Calculation 2 2 5 3" xfId="63007"/>
    <cellStyle name="Calculation 2 2 6" xfId="63008"/>
    <cellStyle name="Calculation 2 2 6 2" xfId="63009"/>
    <cellStyle name="Calculation 2 2 6 3" xfId="63010"/>
    <cellStyle name="Calculation 2 2 7" xfId="63011"/>
    <cellStyle name="Calculation 2 2 7 2" xfId="63012"/>
    <cellStyle name="Calculation 2 2 7 3" xfId="63013"/>
    <cellStyle name="Calculation 2 2 8" xfId="63014"/>
    <cellStyle name="Calculation 2 2 8 2" xfId="63015"/>
    <cellStyle name="Calculation 2 2 8 3" xfId="63016"/>
    <cellStyle name="Calculation 2 2 9" xfId="63017"/>
    <cellStyle name="Calculation 2 2 9 2" xfId="63018"/>
    <cellStyle name="Calculation 2 2 9 3" xfId="63019"/>
    <cellStyle name="Calculation 2 20" xfId="63020"/>
    <cellStyle name="Calculation 2 3" xfId="63021"/>
    <cellStyle name="Calculation 2 3 10" xfId="63022"/>
    <cellStyle name="Calculation 2 3 10 2" xfId="63023"/>
    <cellStyle name="Calculation 2 3 10 3" xfId="63024"/>
    <cellStyle name="Calculation 2 3 11" xfId="63025"/>
    <cellStyle name="Calculation 2 3 11 2" xfId="63026"/>
    <cellStyle name="Calculation 2 3 11 3" xfId="63027"/>
    <cellStyle name="Calculation 2 3 12" xfId="63028"/>
    <cellStyle name="Calculation 2 3 12 2" xfId="63029"/>
    <cellStyle name="Calculation 2 3 12 3" xfId="63030"/>
    <cellStyle name="Calculation 2 3 13" xfId="63031"/>
    <cellStyle name="Calculation 2 3 14" xfId="63032"/>
    <cellStyle name="Calculation 2 3 2" xfId="63033"/>
    <cellStyle name="Calculation 2 3 2 10" xfId="63034"/>
    <cellStyle name="Calculation 2 3 2 10 2" xfId="63035"/>
    <cellStyle name="Calculation 2 3 2 10 3" xfId="63036"/>
    <cellStyle name="Calculation 2 3 2 11" xfId="63037"/>
    <cellStyle name="Calculation 2 3 2 12" xfId="63038"/>
    <cellStyle name="Calculation 2 3 2 2" xfId="63039"/>
    <cellStyle name="Calculation 2 3 2 2 2" xfId="63040"/>
    <cellStyle name="Calculation 2 3 2 2 2 2" xfId="63041"/>
    <cellStyle name="Calculation 2 3 2 2 2 3" xfId="63042"/>
    <cellStyle name="Calculation 2 3 2 2 3" xfId="63043"/>
    <cellStyle name="Calculation 2 3 2 2 3 2" xfId="63044"/>
    <cellStyle name="Calculation 2 3 2 2 3 3" xfId="63045"/>
    <cellStyle name="Calculation 2 3 2 2 4" xfId="63046"/>
    <cellStyle name="Calculation 2 3 2 2 5" xfId="63047"/>
    <cellStyle name="Calculation 2 3 2 3" xfId="63048"/>
    <cellStyle name="Calculation 2 3 2 3 2" xfId="63049"/>
    <cellStyle name="Calculation 2 3 2 3 3" xfId="63050"/>
    <cellStyle name="Calculation 2 3 2 4" xfId="63051"/>
    <cellStyle name="Calculation 2 3 2 4 2" xfId="63052"/>
    <cellStyle name="Calculation 2 3 2 4 3" xfId="63053"/>
    <cellStyle name="Calculation 2 3 2 5" xfId="63054"/>
    <cellStyle name="Calculation 2 3 2 5 2" xfId="63055"/>
    <cellStyle name="Calculation 2 3 2 5 3" xfId="63056"/>
    <cellStyle name="Calculation 2 3 2 6" xfId="63057"/>
    <cellStyle name="Calculation 2 3 2 6 2" xfId="63058"/>
    <cellStyle name="Calculation 2 3 2 6 3" xfId="63059"/>
    <cellStyle name="Calculation 2 3 2 7" xfId="63060"/>
    <cellStyle name="Calculation 2 3 2 7 2" xfId="63061"/>
    <cellStyle name="Calculation 2 3 2 7 3" xfId="63062"/>
    <cellStyle name="Calculation 2 3 2 8" xfId="63063"/>
    <cellStyle name="Calculation 2 3 2 8 2" xfId="63064"/>
    <cellStyle name="Calculation 2 3 2 8 3" xfId="63065"/>
    <cellStyle name="Calculation 2 3 2 9" xfId="63066"/>
    <cellStyle name="Calculation 2 3 2 9 2" xfId="63067"/>
    <cellStyle name="Calculation 2 3 2 9 3" xfId="63068"/>
    <cellStyle name="Calculation 2 3 3" xfId="63069"/>
    <cellStyle name="Calculation 2 3 3 10" xfId="63070"/>
    <cellStyle name="Calculation 2 3 3 10 2" xfId="63071"/>
    <cellStyle name="Calculation 2 3 3 10 3" xfId="63072"/>
    <cellStyle name="Calculation 2 3 3 11" xfId="63073"/>
    <cellStyle name="Calculation 2 3 3 12" xfId="63074"/>
    <cellStyle name="Calculation 2 3 3 2" xfId="63075"/>
    <cellStyle name="Calculation 2 3 3 2 2" xfId="63076"/>
    <cellStyle name="Calculation 2 3 3 2 3" xfId="63077"/>
    <cellStyle name="Calculation 2 3 3 3" xfId="63078"/>
    <cellStyle name="Calculation 2 3 3 3 2" xfId="63079"/>
    <cellStyle name="Calculation 2 3 3 3 3" xfId="63080"/>
    <cellStyle name="Calculation 2 3 3 4" xfId="63081"/>
    <cellStyle name="Calculation 2 3 3 4 2" xfId="63082"/>
    <cellStyle name="Calculation 2 3 3 4 3" xfId="63083"/>
    <cellStyle name="Calculation 2 3 3 5" xfId="63084"/>
    <cellStyle name="Calculation 2 3 3 5 2" xfId="63085"/>
    <cellStyle name="Calculation 2 3 3 5 3" xfId="63086"/>
    <cellStyle name="Calculation 2 3 3 6" xfId="63087"/>
    <cellStyle name="Calculation 2 3 3 6 2" xfId="63088"/>
    <cellStyle name="Calculation 2 3 3 6 3" xfId="63089"/>
    <cellStyle name="Calculation 2 3 3 7" xfId="63090"/>
    <cellStyle name="Calculation 2 3 3 7 2" xfId="63091"/>
    <cellStyle name="Calculation 2 3 3 7 3" xfId="63092"/>
    <cellStyle name="Calculation 2 3 3 8" xfId="63093"/>
    <cellStyle name="Calculation 2 3 3 8 2" xfId="63094"/>
    <cellStyle name="Calculation 2 3 3 8 3" xfId="63095"/>
    <cellStyle name="Calculation 2 3 3 9" xfId="63096"/>
    <cellStyle name="Calculation 2 3 3 9 2" xfId="63097"/>
    <cellStyle name="Calculation 2 3 3 9 3" xfId="63098"/>
    <cellStyle name="Calculation 2 3 4" xfId="63099"/>
    <cellStyle name="Calculation 2 3 4 2" xfId="63100"/>
    <cellStyle name="Calculation 2 3 4 3" xfId="63101"/>
    <cellStyle name="Calculation 2 3 5" xfId="63102"/>
    <cellStyle name="Calculation 2 3 5 2" xfId="63103"/>
    <cellStyle name="Calculation 2 3 5 3" xfId="63104"/>
    <cellStyle name="Calculation 2 3 6" xfId="63105"/>
    <cellStyle name="Calculation 2 3 6 2" xfId="63106"/>
    <cellStyle name="Calculation 2 3 6 3" xfId="63107"/>
    <cellStyle name="Calculation 2 3 7" xfId="63108"/>
    <cellStyle name="Calculation 2 3 7 2" xfId="63109"/>
    <cellStyle name="Calculation 2 3 7 3" xfId="63110"/>
    <cellStyle name="Calculation 2 3 8" xfId="63111"/>
    <cellStyle name="Calculation 2 3 8 2" xfId="63112"/>
    <cellStyle name="Calculation 2 3 8 3" xfId="63113"/>
    <cellStyle name="Calculation 2 3 9" xfId="63114"/>
    <cellStyle name="Calculation 2 3 9 2" xfId="63115"/>
    <cellStyle name="Calculation 2 3 9 3" xfId="63116"/>
    <cellStyle name="Calculation 2 4" xfId="63117"/>
    <cellStyle name="Calculation 2 4 2" xfId="63118"/>
    <cellStyle name="Calculation 2 4 2 2" xfId="63119"/>
    <cellStyle name="Calculation 2 4 2 3" xfId="63120"/>
    <cellStyle name="Calculation 2 4 3" xfId="63121"/>
    <cellStyle name="Calculation 2 4 3 2" xfId="63122"/>
    <cellStyle name="Calculation 2 4 3 3" xfId="63123"/>
    <cellStyle name="Calculation 2 4 4" xfId="63124"/>
    <cellStyle name="Calculation 2 4 4 2" xfId="63125"/>
    <cellStyle name="Calculation 2 4 4 3" xfId="63126"/>
    <cellStyle name="Calculation 2 4 5" xfId="63127"/>
    <cellStyle name="Calculation 2 4 5 2" xfId="63128"/>
    <cellStyle name="Calculation 2 4 5 3" xfId="63129"/>
    <cellStyle name="Calculation 2 4 6" xfId="63130"/>
    <cellStyle name="Calculation 2 4 7" xfId="63131"/>
    <cellStyle name="Calculation 2 5" xfId="63132"/>
    <cellStyle name="Calculation 2 5 2" xfId="63133"/>
    <cellStyle name="Calculation 2 5 3" xfId="63134"/>
    <cellStyle name="Calculation 2 6" xfId="63135"/>
    <cellStyle name="Calculation 2 6 2" xfId="63136"/>
    <cellStyle name="Calculation 2 6 3" xfId="63137"/>
    <cellStyle name="Calculation 2 7" xfId="63138"/>
    <cellStyle name="Calculation 2 7 2" xfId="63139"/>
    <cellStyle name="Calculation 2 7 3" xfId="63140"/>
    <cellStyle name="Calculation 2 8" xfId="63141"/>
    <cellStyle name="Calculation 2 8 2" xfId="63142"/>
    <cellStyle name="Calculation 2 8 3" xfId="63143"/>
    <cellStyle name="Calculation 2 9" xfId="63144"/>
    <cellStyle name="Calculation 2 9 2" xfId="63145"/>
    <cellStyle name="Calculation 2 9 3" xfId="63146"/>
    <cellStyle name="Calculation 3" xfId="63147"/>
    <cellStyle name="Calculation 4" xfId="63148"/>
    <cellStyle name="Calculation 5" xfId="63149"/>
    <cellStyle name="category" xfId="509"/>
    <cellStyle name="Check Cell" xfId="58" builtinId="23" customBuiltin="1"/>
    <cellStyle name="Check Cell 2" xfId="63150"/>
    <cellStyle name="Check Cell 3" xfId="63151"/>
    <cellStyle name="Check Cell 4" xfId="63152"/>
    <cellStyle name="Check Cell 5" xfId="63153"/>
    <cellStyle name="CHUONG" xfId="510"/>
    <cellStyle name="CHUONG 2" xfId="63154"/>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2 2" xfId="63155"/>
    <cellStyle name="Comma 10 2 2 2 2 2 2" xfId="63156"/>
    <cellStyle name="Comma 10 2 2 2 2 2 2 2" xfId="63157"/>
    <cellStyle name="Comma 10 2 2 2 2 2 3" xfId="63158"/>
    <cellStyle name="Comma 10 2 2 2 2 3" xfId="63159"/>
    <cellStyle name="Comma 10 2 2 2 2 3 2" xfId="63160"/>
    <cellStyle name="Comma 10 2 2 2 2 3 2 2" xfId="63161"/>
    <cellStyle name="Comma 10 2 2 2 2 3 3" xfId="63162"/>
    <cellStyle name="Comma 10 2 2 2 2 4" xfId="63163"/>
    <cellStyle name="Comma 10 2 2 2 2 4 2" xfId="63164"/>
    <cellStyle name="Comma 10 2 2 2 2 5" xfId="63165"/>
    <cellStyle name="Comma 10 2 2 2 3" xfId="14694"/>
    <cellStyle name="Comma 10 2 2 2 3 2" xfId="63166"/>
    <cellStyle name="Comma 10 2 2 2 3 2 2" xfId="63167"/>
    <cellStyle name="Comma 10 2 2 2 3 2 2 2" xfId="63168"/>
    <cellStyle name="Comma 10 2 2 2 3 2 3" xfId="63169"/>
    <cellStyle name="Comma 10 2 2 2 3 3" xfId="63170"/>
    <cellStyle name="Comma 10 2 2 2 3 3 2" xfId="63171"/>
    <cellStyle name="Comma 10 2 2 2 3 3 2 2" xfId="63172"/>
    <cellStyle name="Comma 10 2 2 2 3 3 3" xfId="63173"/>
    <cellStyle name="Comma 10 2 2 2 3 4" xfId="63174"/>
    <cellStyle name="Comma 10 2 2 2 3 4 2" xfId="63175"/>
    <cellStyle name="Comma 10 2 2 2 3 5" xfId="63176"/>
    <cellStyle name="Comma 10 2 2 2 4" xfId="17513"/>
    <cellStyle name="Comma 10 2 2 2 4 2" xfId="63177"/>
    <cellStyle name="Comma 10 2 2 2 4 2 2" xfId="63178"/>
    <cellStyle name="Comma 10 2 2 2 4 3" xfId="63179"/>
    <cellStyle name="Comma 10 2 2 2 5" xfId="20039"/>
    <cellStyle name="Comma 10 2 2 2 5 2" xfId="63180"/>
    <cellStyle name="Comma 10 2 2 2 5 2 2" xfId="63181"/>
    <cellStyle name="Comma 10 2 2 2 5 3" xfId="63182"/>
    <cellStyle name="Comma 10 2 2 2 6" xfId="22923"/>
    <cellStyle name="Comma 10 2 2 2 6 2" xfId="6318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2 2" xfId="63184"/>
    <cellStyle name="Comma 10 2 2 3 2 2 2" xfId="63185"/>
    <cellStyle name="Comma 10 2 2 3 2 3" xfId="63186"/>
    <cellStyle name="Comma 10 2 2 3 3" xfId="15169"/>
    <cellStyle name="Comma 10 2 2 3 3 2" xfId="63187"/>
    <cellStyle name="Comma 10 2 2 3 3 2 2" xfId="63188"/>
    <cellStyle name="Comma 10 2 2 3 3 3" xfId="63189"/>
    <cellStyle name="Comma 10 2 2 3 4" xfId="17982"/>
    <cellStyle name="Comma 10 2 2 3 4 2" xfId="63190"/>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2 2" xfId="63191"/>
    <cellStyle name="Comma 10 2 2 4 2 2 2" xfId="63192"/>
    <cellStyle name="Comma 10 2 2 4 2 3" xfId="63193"/>
    <cellStyle name="Comma 10 2 2 4 3" xfId="15805"/>
    <cellStyle name="Comma 10 2 2 4 3 2" xfId="63194"/>
    <cellStyle name="Comma 10 2 2 4 3 2 2" xfId="63195"/>
    <cellStyle name="Comma 10 2 2 4 3 3" xfId="63196"/>
    <cellStyle name="Comma 10 2 2 4 4" xfId="18618"/>
    <cellStyle name="Comma 10 2 2 4 4 2" xfId="63197"/>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2 2" xfId="63198"/>
    <cellStyle name="Comma 10 2 2 5 3" xfId="25065"/>
    <cellStyle name="Comma 10 2 2 5 4" xfId="30838"/>
    <cellStyle name="Comma 10 2 2 5 5" xfId="50293"/>
    <cellStyle name="Comma 10 2 2 6" xfId="6063"/>
    <cellStyle name="Comma 10 2 2 6 2" xfId="14066"/>
    <cellStyle name="Comma 10 2 2 6 2 2" xfId="63199"/>
    <cellStyle name="Comma 10 2 2 6 3" xfId="31792"/>
    <cellStyle name="Comma 10 2 2 7" xfId="8692"/>
    <cellStyle name="Comma 10 2 2 7 2" xfId="63200"/>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2 2" xfId="63201"/>
    <cellStyle name="Comma 10 2 3 2 2 2 2" xfId="63202"/>
    <cellStyle name="Comma 10 2 3 2 2 3" xfId="63203"/>
    <cellStyle name="Comma 10 2 3 2 3" xfId="25162"/>
    <cellStyle name="Comma 10 2 3 2 3 2" xfId="63204"/>
    <cellStyle name="Comma 10 2 3 2 3 2 2" xfId="63205"/>
    <cellStyle name="Comma 10 2 3 2 3 3" xfId="63206"/>
    <cellStyle name="Comma 10 2 3 2 4" xfId="30935"/>
    <cellStyle name="Comma 10 2 3 2 4 2" xfId="63207"/>
    <cellStyle name="Comma 10 2 3 2 5" xfId="50390"/>
    <cellStyle name="Comma 10 2 3 20" xfId="58173"/>
    <cellStyle name="Comma 10 2 3 21" xfId="60547"/>
    <cellStyle name="Comma 10 2 3 22" xfId="61074"/>
    <cellStyle name="Comma 10 2 3 3" xfId="5336"/>
    <cellStyle name="Comma 10 2 3 3 2" xfId="14573"/>
    <cellStyle name="Comma 10 2 3 3 2 2" xfId="63208"/>
    <cellStyle name="Comma 10 2 3 3 2 2 2" xfId="63209"/>
    <cellStyle name="Comma 10 2 3 3 2 3" xfId="63210"/>
    <cellStyle name="Comma 10 2 3 3 3" xfId="32486"/>
    <cellStyle name="Comma 10 2 3 3 3 2" xfId="63211"/>
    <cellStyle name="Comma 10 2 3 3 3 2 2" xfId="63212"/>
    <cellStyle name="Comma 10 2 3 3 3 3" xfId="63213"/>
    <cellStyle name="Comma 10 2 3 3 4" xfId="63214"/>
    <cellStyle name="Comma 10 2 3 3 4 2" xfId="63215"/>
    <cellStyle name="Comma 10 2 3 3 5" xfId="63216"/>
    <cellStyle name="Comma 10 2 3 4" xfId="6997"/>
    <cellStyle name="Comma 10 2 3 4 2" xfId="17396"/>
    <cellStyle name="Comma 10 2 3 4 2 2" xfId="63217"/>
    <cellStyle name="Comma 10 2 3 4 3" xfId="33391"/>
    <cellStyle name="Comma 10 2 3 5" xfId="9364"/>
    <cellStyle name="Comma 10 2 3 5 2" xfId="63218"/>
    <cellStyle name="Comma 10 2 3 5 2 2" xfId="63219"/>
    <cellStyle name="Comma 10 2 3 5 3" xfId="63220"/>
    <cellStyle name="Comma 10 2 3 6" xfId="12705"/>
    <cellStyle name="Comma 10 2 3 6 2" xfId="63221"/>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2 2" xfId="63222"/>
    <cellStyle name="Comma 10 2 4 2 3" xfId="31063"/>
    <cellStyle name="Comma 10 2 4 3" xfId="5837"/>
    <cellStyle name="Comma 10 2 4 3 2" xfId="15203"/>
    <cellStyle name="Comma 10 2 4 3 2 2" xfId="63223"/>
    <cellStyle name="Comma 10 2 4 3 3" xfId="32787"/>
    <cellStyle name="Comma 10 2 4 4" xfId="9962"/>
    <cellStyle name="Comma 10 2 4 4 2" xfId="63224"/>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2 2" xfId="63225"/>
    <cellStyle name="Comma 10 2 5 2 3" xfId="31910"/>
    <cellStyle name="Comma 10 2 5 3" xfId="3684"/>
    <cellStyle name="Comma 10 2 5 3 2" xfId="15831"/>
    <cellStyle name="Comma 10 2 5 3 2 2" xfId="63226"/>
    <cellStyle name="Comma 10 2 5 3 3" xfId="32997"/>
    <cellStyle name="Comma 10 2 5 4" xfId="10557"/>
    <cellStyle name="Comma 10 2 5 4 2" xfId="6322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2 2" xfId="6322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2 2" xfId="63229"/>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2 2" xfId="63230"/>
    <cellStyle name="Comma 10 3 2 2 2 2 2" xfId="63231"/>
    <cellStyle name="Comma 10 3 2 2 2 3" xfId="63232"/>
    <cellStyle name="Comma 10 3 2 2 3" xfId="15075"/>
    <cellStyle name="Comma 10 3 2 2 3 2" xfId="63233"/>
    <cellStyle name="Comma 10 3 2 2 3 2 2" xfId="63234"/>
    <cellStyle name="Comma 10 3 2 2 3 3" xfId="63235"/>
    <cellStyle name="Comma 10 3 2 2 4" xfId="17884"/>
    <cellStyle name="Comma 10 3 2 2 4 2" xfId="63236"/>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2 2" xfId="63237"/>
    <cellStyle name="Comma 10 3 2 3 2 2 2" xfId="63238"/>
    <cellStyle name="Comma 10 3 2 3 2 3" xfId="63239"/>
    <cellStyle name="Comma 10 3 2 3 3" xfId="15714"/>
    <cellStyle name="Comma 10 3 2 3 3 2" xfId="63240"/>
    <cellStyle name="Comma 10 3 2 3 3 2 2" xfId="63241"/>
    <cellStyle name="Comma 10 3 2 3 3 3" xfId="63242"/>
    <cellStyle name="Comma 10 3 2 3 4" xfId="18523"/>
    <cellStyle name="Comma 10 3 2 3 4 2" xfId="6324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2 2" xfId="63244"/>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2 2" xfId="63245"/>
    <cellStyle name="Comma 10 3 2 5 3" xfId="25073"/>
    <cellStyle name="Comma 10 3 2 5 4" xfId="30846"/>
    <cellStyle name="Comma 10 3 2 5 5" xfId="50301"/>
    <cellStyle name="Comma 10 3 2 6" xfId="7067"/>
    <cellStyle name="Comma 10 3 2 6 2" xfId="14087"/>
    <cellStyle name="Comma 10 3 2 6 3" xfId="31421"/>
    <cellStyle name="Comma 10 3 2 6 4" xfId="63246"/>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2 2" xfId="63247"/>
    <cellStyle name="Comma 10 3 3 2 3" xfId="25170"/>
    <cellStyle name="Comma 10 3 3 2 4" xfId="30943"/>
    <cellStyle name="Comma 10 3 3 2 5" xfId="50398"/>
    <cellStyle name="Comma 10 3 3 3" xfId="5096"/>
    <cellStyle name="Comma 10 3 3 3 2" xfId="14642"/>
    <cellStyle name="Comma 10 3 3 3 2 2" xfId="63248"/>
    <cellStyle name="Comma 10 3 3 3 3" xfId="32510"/>
    <cellStyle name="Comma 10 3 3 3 4" xfId="63249"/>
    <cellStyle name="Comma 10 3 3 3 5" xfId="63250"/>
    <cellStyle name="Comma 10 3 3 4" xfId="9421"/>
    <cellStyle name="Comma 10 3 3 4 2" xfId="6325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2 2" xfId="63252"/>
    <cellStyle name="Comma 10 3 4 2 3" xfId="31082"/>
    <cellStyle name="Comma 10 3 4 2 4" xfId="63253"/>
    <cellStyle name="Comma 10 3 4 2 5" xfId="63254"/>
    <cellStyle name="Comma 10 3 4 3" xfId="4611"/>
    <cellStyle name="Comma 10 3 4 3 2" xfId="15268"/>
    <cellStyle name="Comma 10 3 4 3 2 2" xfId="63255"/>
    <cellStyle name="Comma 10 3 4 3 3" xfId="32829"/>
    <cellStyle name="Comma 10 3 4 3 4" xfId="63256"/>
    <cellStyle name="Comma 10 3 4 3 5" xfId="63257"/>
    <cellStyle name="Comma 10 3 4 4" xfId="10028"/>
    <cellStyle name="Comma 10 3 4 4 2" xfId="6325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2 4" xfId="63259"/>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2 2" xfId="63260"/>
    <cellStyle name="Comma 10 3 6 2 3" xfId="63261"/>
    <cellStyle name="Comma 10 3 6 2 4" xfId="63262"/>
    <cellStyle name="Comma 10 3 6 3" xfId="3312"/>
    <cellStyle name="Comma 10 3 6 3 2" xfId="63263"/>
    <cellStyle name="Comma 10 3 6 3 3" xfId="63264"/>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2 2" xfId="63265"/>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2 2" xfId="63266"/>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2 2" xfId="63267"/>
    <cellStyle name="Comma 10 4 3 2 3" xfId="31569"/>
    <cellStyle name="Comma 10 4 3 2 4" xfId="63268"/>
    <cellStyle name="Comma 10 4 3 2 5" xfId="63269"/>
    <cellStyle name="Comma 10 4 3 3" xfId="3666"/>
    <cellStyle name="Comma 10 4 3 3 2" xfId="14747"/>
    <cellStyle name="Comma 10 4 3 3 2 2" xfId="63270"/>
    <cellStyle name="Comma 10 4 3 3 3" xfId="32592"/>
    <cellStyle name="Comma 10 4 3 3 4" xfId="63271"/>
    <cellStyle name="Comma 10 4 3 3 5" xfId="63272"/>
    <cellStyle name="Comma 10 4 3 4" xfId="9517"/>
    <cellStyle name="Comma 10 4 3 4 2" xfId="63273"/>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2 4" xfId="63274"/>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2 2" xfId="63275"/>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2 4" xfId="63276"/>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2 4" xfId="63277"/>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2 2" xfId="63278"/>
    <cellStyle name="Comma 11 2 2 2" xfId="63279"/>
    <cellStyle name="Comma 11 2 2 2 2" xfId="63280"/>
    <cellStyle name="Comma 11 2 2 2 2 2" xfId="63281"/>
    <cellStyle name="Comma 11 2 2 2 2 2 2" xfId="63282"/>
    <cellStyle name="Comma 11 2 2 2 2 3" xfId="63283"/>
    <cellStyle name="Comma 11 2 2 2 3" xfId="63284"/>
    <cellStyle name="Comma 11 2 2 2 3 2" xfId="63285"/>
    <cellStyle name="Comma 11 2 2 2 3 2 2" xfId="63286"/>
    <cellStyle name="Comma 11 2 2 2 3 3" xfId="63287"/>
    <cellStyle name="Comma 11 2 2 2 4" xfId="63288"/>
    <cellStyle name="Comma 11 2 2 2 4 2" xfId="63289"/>
    <cellStyle name="Comma 11 2 2 2 5" xfId="63290"/>
    <cellStyle name="Comma 11 2 2 3" xfId="63291"/>
    <cellStyle name="Comma 11 2 2 3 2" xfId="63292"/>
    <cellStyle name="Comma 11 2 2 3 2 2" xfId="63293"/>
    <cellStyle name="Comma 11 2 2 3 2 2 2" xfId="63294"/>
    <cellStyle name="Comma 11 2 2 3 2 3" xfId="63295"/>
    <cellStyle name="Comma 11 2 2 3 3" xfId="63296"/>
    <cellStyle name="Comma 11 2 2 3 3 2" xfId="63297"/>
    <cellStyle name="Comma 11 2 2 3 3 2 2" xfId="63298"/>
    <cellStyle name="Comma 11 2 2 3 3 3" xfId="63299"/>
    <cellStyle name="Comma 11 2 2 3 4" xfId="63300"/>
    <cellStyle name="Comma 11 2 2 3 4 2" xfId="63301"/>
    <cellStyle name="Comma 11 2 2 3 5" xfId="63302"/>
    <cellStyle name="Comma 11 2 2 4" xfId="63303"/>
    <cellStyle name="Comma 11 2 2 4 2" xfId="63304"/>
    <cellStyle name="Comma 11 2 2 4 2 2" xfId="63305"/>
    <cellStyle name="Comma 11 2 2 4 3" xfId="63306"/>
    <cellStyle name="Comma 11 2 2 5" xfId="63307"/>
    <cellStyle name="Comma 11 2 2 5 2" xfId="63308"/>
    <cellStyle name="Comma 11 2 2 5 2 2" xfId="63309"/>
    <cellStyle name="Comma 11 2 2 5 3" xfId="63310"/>
    <cellStyle name="Comma 11 2 2 6" xfId="63311"/>
    <cellStyle name="Comma 11 2 2 6 2" xfId="63312"/>
    <cellStyle name="Comma 11 2 2 7" xfId="63313"/>
    <cellStyle name="Comma 11 2 3" xfId="63314"/>
    <cellStyle name="Comma 11 2 3 2" xfId="63315"/>
    <cellStyle name="Comma 11 2 3 2 2" xfId="63316"/>
    <cellStyle name="Comma 11 2 3 2 2 2" xfId="63317"/>
    <cellStyle name="Comma 11 2 3 2 3" xfId="63318"/>
    <cellStyle name="Comma 11 2 3 3" xfId="63319"/>
    <cellStyle name="Comma 11 2 3 3 2" xfId="63320"/>
    <cellStyle name="Comma 11 2 3 3 2 2" xfId="63321"/>
    <cellStyle name="Comma 11 2 3 3 3" xfId="63322"/>
    <cellStyle name="Comma 11 2 3 4" xfId="63323"/>
    <cellStyle name="Comma 11 2 3 4 2" xfId="63324"/>
    <cellStyle name="Comma 11 2 3 5" xfId="63325"/>
    <cellStyle name="Comma 11 2 4" xfId="63326"/>
    <cellStyle name="Comma 11 2 4 2" xfId="63327"/>
    <cellStyle name="Comma 11 2 4 2 2" xfId="63328"/>
    <cellStyle name="Comma 11 2 4 2 2 2" xfId="63329"/>
    <cellStyle name="Comma 11 2 4 2 3" xfId="63330"/>
    <cellStyle name="Comma 11 2 4 3" xfId="63331"/>
    <cellStyle name="Comma 11 2 4 3 2" xfId="63332"/>
    <cellStyle name="Comma 11 2 4 3 2 2" xfId="63333"/>
    <cellStyle name="Comma 11 2 4 3 3" xfId="63334"/>
    <cellStyle name="Comma 11 2 4 4" xfId="63335"/>
    <cellStyle name="Comma 11 2 4 4 2" xfId="63336"/>
    <cellStyle name="Comma 11 2 4 5" xfId="63337"/>
    <cellStyle name="Comma 11 2 5" xfId="63338"/>
    <cellStyle name="Comma 11 2 5 2" xfId="63339"/>
    <cellStyle name="Comma 11 2 5 2 2" xfId="63340"/>
    <cellStyle name="Comma 11 2 5 3" xfId="63341"/>
    <cellStyle name="Comma 11 2 6" xfId="63342"/>
    <cellStyle name="Comma 11 2 6 2" xfId="63343"/>
    <cellStyle name="Comma 11 2 6 2 2" xfId="63344"/>
    <cellStyle name="Comma 11 2 6 3" xfId="63345"/>
    <cellStyle name="Comma 11 2 7" xfId="63346"/>
    <cellStyle name="Comma 11 2 7 2" xfId="63347"/>
    <cellStyle name="Comma 11 2 8" xfId="63348"/>
    <cellStyle name="Comma 11 2 9" xfId="63349"/>
    <cellStyle name="Comma 11 3" xfId="14509"/>
    <cellStyle name="Comma 11 3 2" xfId="63350"/>
    <cellStyle name="Comma 11 3 2 2" xfId="63351"/>
    <cellStyle name="Comma 11 3 2 2 2" xfId="63352"/>
    <cellStyle name="Comma 11 3 2 2 2 2" xfId="63353"/>
    <cellStyle name="Comma 11 3 2 2 3" xfId="63354"/>
    <cellStyle name="Comma 11 3 2 3" xfId="63355"/>
    <cellStyle name="Comma 11 3 2 3 2" xfId="63356"/>
    <cellStyle name="Comma 11 3 2 3 2 2" xfId="63357"/>
    <cellStyle name="Comma 11 3 2 3 3" xfId="63358"/>
    <cellStyle name="Comma 11 3 2 4" xfId="63359"/>
    <cellStyle name="Comma 11 3 2 4 2" xfId="63360"/>
    <cellStyle name="Comma 11 3 2 5" xfId="63361"/>
    <cellStyle name="Comma 11 3 3" xfId="63362"/>
    <cellStyle name="Comma 11 3 3 2" xfId="63363"/>
    <cellStyle name="Comma 11 3 3 2 2" xfId="63364"/>
    <cellStyle name="Comma 11 3 3 2 2 2" xfId="63365"/>
    <cellStyle name="Comma 11 3 3 2 3" xfId="63366"/>
    <cellStyle name="Comma 11 3 3 3" xfId="63367"/>
    <cellStyle name="Comma 11 3 3 3 2" xfId="63368"/>
    <cellStyle name="Comma 11 3 3 3 2 2" xfId="63369"/>
    <cellStyle name="Comma 11 3 3 3 3" xfId="63370"/>
    <cellStyle name="Comma 11 3 3 4" xfId="63371"/>
    <cellStyle name="Comma 11 3 3 4 2" xfId="63372"/>
    <cellStyle name="Comma 11 3 3 5" xfId="63373"/>
    <cellStyle name="Comma 11 3 4" xfId="63374"/>
    <cellStyle name="Comma 11 3 4 2" xfId="63375"/>
    <cellStyle name="Comma 11 3 4 2 2" xfId="63376"/>
    <cellStyle name="Comma 11 3 4 3" xfId="63377"/>
    <cellStyle name="Comma 11 3 5" xfId="63378"/>
    <cellStyle name="Comma 11 3 5 2" xfId="63379"/>
    <cellStyle name="Comma 11 3 5 2 2" xfId="63380"/>
    <cellStyle name="Comma 11 3 5 3" xfId="63381"/>
    <cellStyle name="Comma 11 3 6" xfId="63382"/>
    <cellStyle name="Comma 11 3 6 2" xfId="63383"/>
    <cellStyle name="Comma 11 3 7" xfId="63384"/>
    <cellStyle name="Comma 11 3 8" xfId="63385"/>
    <cellStyle name="Comma 11 4" xfId="17331"/>
    <cellStyle name="Comma 11 4 2" xfId="63386"/>
    <cellStyle name="Comma 11 4 2 2" xfId="63387"/>
    <cellStyle name="Comma 11 4 2 2 2" xfId="63388"/>
    <cellStyle name="Comma 11 4 2 3" xfId="63389"/>
    <cellStyle name="Comma 11 4 3" xfId="63390"/>
    <cellStyle name="Comma 11 4 3 2" xfId="63391"/>
    <cellStyle name="Comma 11 4 3 2 2" xfId="63392"/>
    <cellStyle name="Comma 11 4 3 3" xfId="63393"/>
    <cellStyle name="Comma 11 4 4" xfId="63394"/>
    <cellStyle name="Comma 11 4 4 2" xfId="63395"/>
    <cellStyle name="Comma 11 4 5" xfId="63396"/>
    <cellStyle name="Comma 11 4 6" xfId="63397"/>
    <cellStyle name="Comma 11 5" xfId="19857"/>
    <cellStyle name="Comma 11 5 2" xfId="63398"/>
    <cellStyle name="Comma 11 5 2 2" xfId="63399"/>
    <cellStyle name="Comma 11 5 2 2 2" xfId="63400"/>
    <cellStyle name="Comma 11 5 2 3" xfId="63401"/>
    <cellStyle name="Comma 11 5 3" xfId="63402"/>
    <cellStyle name="Comma 11 5 3 2" xfId="63403"/>
    <cellStyle name="Comma 11 5 3 2 2" xfId="63404"/>
    <cellStyle name="Comma 11 5 3 3" xfId="63405"/>
    <cellStyle name="Comma 11 5 4" xfId="63406"/>
    <cellStyle name="Comma 11 5 4 2" xfId="63407"/>
    <cellStyle name="Comma 11 5 5" xfId="63408"/>
    <cellStyle name="Comma 11 6" xfId="34183"/>
    <cellStyle name="Comma 11 6 2" xfId="63409"/>
    <cellStyle name="Comma 11 6 2 2" xfId="63410"/>
    <cellStyle name="Comma 11 6 2 2 2" xfId="63411"/>
    <cellStyle name="Comma 11 6 2 3" xfId="63412"/>
    <cellStyle name="Comma 11 6 3" xfId="63413"/>
    <cellStyle name="Comma 11 6 3 2" xfId="63414"/>
    <cellStyle name="Comma 11 6 3 2 2" xfId="63415"/>
    <cellStyle name="Comma 11 6 3 3" xfId="63416"/>
    <cellStyle name="Comma 11 6 4" xfId="63417"/>
    <cellStyle name="Comma 11 6 4 2" xfId="63418"/>
    <cellStyle name="Comma 11 6 5" xfId="63419"/>
    <cellStyle name="Comma 11 7" xfId="35176"/>
    <cellStyle name="Comma 11 7 2" xfId="63420"/>
    <cellStyle name="Comma 11 7 2 2" xfId="63421"/>
    <cellStyle name="Comma 11 7 3" xfId="63422"/>
    <cellStyle name="Comma 11 8" xfId="35892"/>
    <cellStyle name="Comma 11 9" xfId="36547"/>
    <cellStyle name="Comma 11 9 2" xfId="63423"/>
    <cellStyle name="Comma 12" xfId="3"/>
    <cellStyle name="Comma 12 10" xfId="63424"/>
    <cellStyle name="Comma 12 10 2" xfId="63425"/>
    <cellStyle name="Comma 12 11" xfId="63426"/>
    <cellStyle name="Comma 12 2" xfId="62149"/>
    <cellStyle name="Comma 12 2 2" xfId="63427"/>
    <cellStyle name="Comma 12 2 2 2" xfId="63428"/>
    <cellStyle name="Comma 12 2 2 2 2" xfId="63429"/>
    <cellStyle name="Comma 12 2 2 2 2 2" xfId="63430"/>
    <cellStyle name="Comma 12 2 2 2 3" xfId="63431"/>
    <cellStyle name="Comma 12 2 2 3" xfId="63432"/>
    <cellStyle name="Comma 12 2 2 3 2" xfId="63433"/>
    <cellStyle name="Comma 12 2 2 3 2 2" xfId="63434"/>
    <cellStyle name="Comma 12 2 2 3 3" xfId="63435"/>
    <cellStyle name="Comma 12 2 2 4" xfId="63436"/>
    <cellStyle name="Comma 12 2 2 4 2" xfId="63437"/>
    <cellStyle name="Comma 12 2 2 5" xfId="63438"/>
    <cellStyle name="Comma 12 2 3" xfId="63439"/>
    <cellStyle name="Comma 12 2 3 2" xfId="63440"/>
    <cellStyle name="Comma 12 2 3 2 2" xfId="63441"/>
    <cellStyle name="Comma 12 2 3 2 2 2" xfId="63442"/>
    <cellStyle name="Comma 12 2 3 2 3" xfId="63443"/>
    <cellStyle name="Comma 12 2 3 3" xfId="63444"/>
    <cellStyle name="Comma 12 2 3 3 2" xfId="63445"/>
    <cellStyle name="Comma 12 2 3 3 2 2" xfId="63446"/>
    <cellStyle name="Comma 12 2 3 3 3" xfId="63447"/>
    <cellStyle name="Comma 12 2 3 4" xfId="63448"/>
    <cellStyle name="Comma 12 2 3 4 2" xfId="63449"/>
    <cellStyle name="Comma 12 2 3 5" xfId="63450"/>
    <cellStyle name="Comma 12 2 4" xfId="63451"/>
    <cellStyle name="Comma 12 2 4 2" xfId="63452"/>
    <cellStyle name="Comma 12 2 4 2 2" xfId="63453"/>
    <cellStyle name="Comma 12 2 4 3" xfId="63454"/>
    <cellStyle name="Comma 12 2 5" xfId="63455"/>
    <cellStyle name="Comma 12 2 5 2" xfId="63456"/>
    <cellStyle name="Comma 12 2 5 2 2" xfId="63457"/>
    <cellStyle name="Comma 12 2 5 3" xfId="63458"/>
    <cellStyle name="Comma 12 2 6" xfId="63459"/>
    <cellStyle name="Comma 12 2 6 2" xfId="63460"/>
    <cellStyle name="Comma 12 2 7" xfId="63461"/>
    <cellStyle name="Comma 12 2 8" xfId="63462"/>
    <cellStyle name="Comma 12 2 9" xfId="63463"/>
    <cellStyle name="Comma 12 3" xfId="62377"/>
    <cellStyle name="Comma 12 3 2" xfId="63464"/>
    <cellStyle name="Comma 12 3 2 2" xfId="63465"/>
    <cellStyle name="Comma 12 3 2 2 2" xfId="63466"/>
    <cellStyle name="Comma 12 3 2 3" xfId="63467"/>
    <cellStyle name="Comma 12 3 3" xfId="63468"/>
    <cellStyle name="Comma 12 3 3 2" xfId="63469"/>
    <cellStyle name="Comma 12 3 3 2 2" xfId="63470"/>
    <cellStyle name="Comma 12 3 3 3" xfId="63471"/>
    <cellStyle name="Comma 12 3 4" xfId="63472"/>
    <cellStyle name="Comma 12 3 4 2" xfId="63473"/>
    <cellStyle name="Comma 12 3 5" xfId="63474"/>
    <cellStyle name="Comma 12 3 6" xfId="63475"/>
    <cellStyle name="Comma 12 3 6 2" xfId="63476"/>
    <cellStyle name="Comma 12 3 7" xfId="63477"/>
    <cellStyle name="Comma 12 4" xfId="63478"/>
    <cellStyle name="Comma 12 4 2" xfId="63479"/>
    <cellStyle name="Comma 12 4 2 2" xfId="63480"/>
    <cellStyle name="Comma 12 4 2 2 2" xfId="63481"/>
    <cellStyle name="Comma 12 4 2 3" xfId="63482"/>
    <cellStyle name="Comma 12 4 3" xfId="63483"/>
    <cellStyle name="Comma 12 4 3 2" xfId="63484"/>
    <cellStyle name="Comma 12 4 3 2 2" xfId="63485"/>
    <cellStyle name="Comma 12 4 3 3" xfId="63486"/>
    <cellStyle name="Comma 12 4 4" xfId="63487"/>
    <cellStyle name="Comma 12 4 4 2" xfId="63488"/>
    <cellStyle name="Comma 12 4 5" xfId="63489"/>
    <cellStyle name="Comma 12 4 6" xfId="63490"/>
    <cellStyle name="Comma 12 4 7" xfId="63491"/>
    <cellStyle name="Comma 12 5" xfId="63492"/>
    <cellStyle name="Comma 12 5 2" xfId="63493"/>
    <cellStyle name="Comma 12 5 2 2" xfId="63494"/>
    <cellStyle name="Comma 12 5 3" xfId="63495"/>
    <cellStyle name="Comma 12 5 4" xfId="63496"/>
    <cellStyle name="Comma 12 5 5" xfId="63497"/>
    <cellStyle name="Comma 12 6" xfId="63498"/>
    <cellStyle name="Comma 12 6 2" xfId="63499"/>
    <cellStyle name="Comma 12 6 2 2" xfId="63500"/>
    <cellStyle name="Comma 12 6 3" xfId="63501"/>
    <cellStyle name="Comma 12 6 4" xfId="63502"/>
    <cellStyle name="Comma 12 6 5" xfId="63503"/>
    <cellStyle name="Comma 12 7" xfId="63504"/>
    <cellStyle name="Comma 12 7 2" xfId="63505"/>
    <cellStyle name="Comma 12 7 3" xfId="63506"/>
    <cellStyle name="Comma 12 7 4" xfId="63507"/>
    <cellStyle name="Comma 12 8" xfId="63508"/>
    <cellStyle name="Comma 12 8 2" xfId="63509"/>
    <cellStyle name="Comma 12 8 3" xfId="63510"/>
    <cellStyle name="Comma 12 9" xfId="63511"/>
    <cellStyle name="Comma 13" xfId="9205"/>
    <cellStyle name="Comma 13 10" xfId="63512"/>
    <cellStyle name="Comma 13 11" xfId="63513"/>
    <cellStyle name="Comma 13 12" xfId="63514"/>
    <cellStyle name="Comma 13 13" xfId="63515"/>
    <cellStyle name="Comma 13 14" xfId="63516"/>
    <cellStyle name="Comma 13 15" xfId="63517"/>
    <cellStyle name="Comma 13 16" xfId="63518"/>
    <cellStyle name="Comma 13 17" xfId="63519"/>
    <cellStyle name="Comma 13 18" xfId="63520"/>
    <cellStyle name="Comma 13 19" xfId="63521"/>
    <cellStyle name="Comma 13 2" xfId="62150"/>
    <cellStyle name="Comma 13 2 2" xfId="63522"/>
    <cellStyle name="Comma 13 2 2 2" xfId="63523"/>
    <cellStyle name="Comma 13 2 2 2 2" xfId="63524"/>
    <cellStyle name="Comma 13 2 2 2 2 2" xfId="63525"/>
    <cellStyle name="Comma 13 2 2 2 3" xfId="63526"/>
    <cellStyle name="Comma 13 2 2 3" xfId="63527"/>
    <cellStyle name="Comma 13 2 2 3 2" xfId="63528"/>
    <cellStyle name="Comma 13 2 2 3 2 2" xfId="63529"/>
    <cellStyle name="Comma 13 2 2 3 3" xfId="63530"/>
    <cellStyle name="Comma 13 2 2 4" xfId="63531"/>
    <cellStyle name="Comma 13 2 2 4 2" xfId="63532"/>
    <cellStyle name="Comma 13 2 2 5" xfId="63533"/>
    <cellStyle name="Comma 13 2 3" xfId="63534"/>
    <cellStyle name="Comma 13 2 3 2" xfId="63535"/>
    <cellStyle name="Comma 13 2 3 2 2" xfId="63536"/>
    <cellStyle name="Comma 13 2 3 2 2 2" xfId="63537"/>
    <cellStyle name="Comma 13 2 3 2 3" xfId="63538"/>
    <cellStyle name="Comma 13 2 3 3" xfId="63539"/>
    <cellStyle name="Comma 13 2 3 3 2" xfId="63540"/>
    <cellStyle name="Comma 13 2 3 3 2 2" xfId="63541"/>
    <cellStyle name="Comma 13 2 3 3 3" xfId="63542"/>
    <cellStyle name="Comma 13 2 3 4" xfId="63543"/>
    <cellStyle name="Comma 13 2 3 4 2" xfId="63544"/>
    <cellStyle name="Comma 13 2 3 5" xfId="63545"/>
    <cellStyle name="Comma 13 2 4" xfId="63546"/>
    <cellStyle name="Comma 13 2 4 2" xfId="63547"/>
    <cellStyle name="Comma 13 2 4 2 2" xfId="63548"/>
    <cellStyle name="Comma 13 2 4 3" xfId="63549"/>
    <cellStyle name="Comma 13 2 5" xfId="63550"/>
    <cellStyle name="Comma 13 2 5 2" xfId="63551"/>
    <cellStyle name="Comma 13 2 5 2 2" xfId="63552"/>
    <cellStyle name="Comma 13 2 5 3" xfId="63553"/>
    <cellStyle name="Comma 13 2 6" xfId="63554"/>
    <cellStyle name="Comma 13 2 6 2" xfId="63555"/>
    <cellStyle name="Comma 13 2 7" xfId="63556"/>
    <cellStyle name="Comma 13 2 8" xfId="63557"/>
    <cellStyle name="Comma 13 2 9" xfId="63558"/>
    <cellStyle name="Comma 13 20" xfId="63559"/>
    <cellStyle name="Comma 13 3" xfId="62378"/>
    <cellStyle name="Comma 13 3 2" xfId="63560"/>
    <cellStyle name="Comma 13 3 2 2" xfId="63561"/>
    <cellStyle name="Comma 13 3 2 2 2" xfId="63562"/>
    <cellStyle name="Comma 13 3 2 3" xfId="63563"/>
    <cellStyle name="Comma 13 3 3" xfId="63564"/>
    <cellStyle name="Comma 13 3 3 2" xfId="63565"/>
    <cellStyle name="Comma 13 3 3 2 2" xfId="63566"/>
    <cellStyle name="Comma 13 3 3 3" xfId="63567"/>
    <cellStyle name="Comma 13 3 4" xfId="63568"/>
    <cellStyle name="Comma 13 3 4 2" xfId="63569"/>
    <cellStyle name="Comma 13 3 5" xfId="63570"/>
    <cellStyle name="Comma 13 4" xfId="63571"/>
    <cellStyle name="Comma 13 4 2" xfId="63572"/>
    <cellStyle name="Comma 13 4 2 2" xfId="63573"/>
    <cellStyle name="Comma 13 4 2 2 2" xfId="63574"/>
    <cellStyle name="Comma 13 4 2 3" xfId="63575"/>
    <cellStyle name="Comma 13 4 3" xfId="63576"/>
    <cellStyle name="Comma 13 4 3 2" xfId="63577"/>
    <cellStyle name="Comma 13 4 3 2 2" xfId="63578"/>
    <cellStyle name="Comma 13 4 3 3" xfId="63579"/>
    <cellStyle name="Comma 13 4 4" xfId="63580"/>
    <cellStyle name="Comma 13 4 4 2" xfId="63581"/>
    <cellStyle name="Comma 13 4 5" xfId="63582"/>
    <cellStyle name="Comma 13 5" xfId="63583"/>
    <cellStyle name="Comma 13 5 2" xfId="63584"/>
    <cellStyle name="Comma 13 5 2 2" xfId="63585"/>
    <cellStyle name="Comma 13 5 3" xfId="63586"/>
    <cellStyle name="Comma 13 6" xfId="63587"/>
    <cellStyle name="Comma 13 6 2" xfId="63588"/>
    <cellStyle name="Comma 13 6 2 2" xfId="63589"/>
    <cellStyle name="Comma 13 6 2 3" xfId="63590"/>
    <cellStyle name="Comma 13 6 2 4" xfId="63591"/>
    <cellStyle name="Comma 13 6 2 5" xfId="63592"/>
    <cellStyle name="Comma 13 6 3" xfId="63593"/>
    <cellStyle name="Comma 13 6 4" xfId="63594"/>
    <cellStyle name="Comma 13 6 5" xfId="63595"/>
    <cellStyle name="Comma 13 7" xfId="63596"/>
    <cellStyle name="Comma 13 7 2" xfId="63597"/>
    <cellStyle name="Comma 13 7 3" xfId="63598"/>
    <cellStyle name="Comma 13 7 4" xfId="63599"/>
    <cellStyle name="Comma 13 8" xfId="63600"/>
    <cellStyle name="Comma 13 9" xfId="63601"/>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2 2" xfId="63602"/>
    <cellStyle name="Comma 14 2 2 2" xfId="63603"/>
    <cellStyle name="Comma 14 2 3" xfId="63604"/>
    <cellStyle name="Comma 14 3" xfId="16480"/>
    <cellStyle name="Comma 14 4" xfId="19299"/>
    <cellStyle name="Comma 14 4 2" xfId="63605"/>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2 2" xfId="63606"/>
    <cellStyle name="Comma 15 2 2 2" xfId="63607"/>
    <cellStyle name="Comma 15 2 3" xfId="63608"/>
    <cellStyle name="Comma 15 2 4" xfId="63609"/>
    <cellStyle name="Comma 15 3" xfId="16502"/>
    <cellStyle name="Comma 15 3 2" xfId="63610"/>
    <cellStyle name="Comma 15 3 3" xfId="63611"/>
    <cellStyle name="Comma 15 4" xfId="19322"/>
    <cellStyle name="Comma 15 4 2" xfId="63612"/>
    <cellStyle name="Comma 15 5" xfId="21849"/>
    <cellStyle name="Comma 15 6" xfId="50012"/>
    <cellStyle name="Comma 15 7" xfId="54638"/>
    <cellStyle name="Comma 15 8" xfId="54639"/>
    <cellStyle name="Comma 15 9" xfId="61591"/>
    <cellStyle name="Comma 16" xfId="24926"/>
    <cellStyle name="Comma 16 2" xfId="50154"/>
    <cellStyle name="Comma 16 2 2" xfId="63613"/>
    <cellStyle name="Comma 16 3" xfId="63614"/>
    <cellStyle name="Comma 16 4" xfId="63615"/>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2 2 2" xfId="63616"/>
    <cellStyle name="Comma 2 10 2 2 3" xfId="63617"/>
    <cellStyle name="Comma 2 10 2 2 4" xfId="63618"/>
    <cellStyle name="Comma 2 10 2 3" xfId="5092"/>
    <cellStyle name="Comma 2 10 2 3 2" xfId="11653"/>
    <cellStyle name="Comma 2 10 2 3 2 2" xfId="63619"/>
    <cellStyle name="Comma 2 10 2 3 3" xfId="63620"/>
    <cellStyle name="Comma 2 10 2 4" xfId="8967"/>
    <cellStyle name="Comma 2 10 2 4 2" xfId="63621"/>
    <cellStyle name="Comma 2 10 2 5" xfId="16983"/>
    <cellStyle name="Comma 2 10 2 6" xfId="19579"/>
    <cellStyle name="Comma 2 10 2 6 2" xfId="63622"/>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2 2" xfId="63623"/>
    <cellStyle name="Comma 2 10 3 2 3" xfId="31685"/>
    <cellStyle name="Comma 2 10 3 2 4" xfId="63624"/>
    <cellStyle name="Comma 2 10 3 2 5" xfId="63625"/>
    <cellStyle name="Comma 2 10 3 3" xfId="9652"/>
    <cellStyle name="Comma 2 10 3 3 2" xfId="63626"/>
    <cellStyle name="Comma 2 10 3 3 2 2" xfId="63627"/>
    <cellStyle name="Comma 2 10 3 3 3" xfId="63628"/>
    <cellStyle name="Comma 2 10 3 4" xfId="17708"/>
    <cellStyle name="Comma 2 10 3 4 2" xfId="63629"/>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2 2" xfId="63630"/>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2 2" xfId="63631"/>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6 3" xfId="63632"/>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2 3" xfId="63633"/>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2 4" xfId="63634"/>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2 3" xfId="63635"/>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2 4" xfId="63636"/>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2 3" xfId="63637"/>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2 2" xfId="6363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2 3" xfId="63639"/>
    <cellStyle name="Comma 2 14 2 2 4" xfId="63640"/>
    <cellStyle name="Comma 2 14 2 2 5" xfId="63641"/>
    <cellStyle name="Comma 2 14 2 2 6" xfId="63642"/>
    <cellStyle name="Comma 2 14 2 2 7" xfId="63643"/>
    <cellStyle name="Comma 2 14 2 3" xfId="7183"/>
    <cellStyle name="Comma 2 14 2 3 2" xfId="63644"/>
    <cellStyle name="Comma 2 14 2 3 2 2" xfId="63645"/>
    <cellStyle name="Comma 2 14 2 3 2 3" xfId="63646"/>
    <cellStyle name="Comma 2 14 2 3 3" xfId="63647"/>
    <cellStyle name="Comma 2 14 2 3 4" xfId="63648"/>
    <cellStyle name="Comma 2 14 2 3 5" xfId="63649"/>
    <cellStyle name="Comma 2 14 2 3 6" xfId="63650"/>
    <cellStyle name="Comma 2 14 2 3 7" xfId="63651"/>
    <cellStyle name="Comma 2 14 2 3 8" xfId="63652"/>
    <cellStyle name="Comma 2 14 2 4" xfId="9076"/>
    <cellStyle name="Comma 2 14 2 5" xfId="62522"/>
    <cellStyle name="Comma 2 14 2 6" xfId="63653"/>
    <cellStyle name="Comma 2 14 2 7" xfId="63654"/>
    <cellStyle name="Comma 2 14 2 8" xfId="63655"/>
    <cellStyle name="Comma 2 14 2 9" xfId="63656"/>
    <cellStyle name="Comma 2 14 20" xfId="61078"/>
    <cellStyle name="Comma 2 14 3" xfId="3235"/>
    <cellStyle name="Comma 2 14 3 2" xfId="63657"/>
    <cellStyle name="Comma 2 14 3 3" xfId="63658"/>
    <cellStyle name="Comma 2 14 4" xfId="5286"/>
    <cellStyle name="Comma 2 14 4 2" xfId="63659"/>
    <cellStyle name="Comma 2 14 4 3" xfId="63660"/>
    <cellStyle name="Comma 2 14 5" xfId="7139"/>
    <cellStyle name="Comma 2 14 5 2" xfId="63661"/>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 2" xfId="63662"/>
    <cellStyle name="Comma 2 15 2 3" xfId="63663"/>
    <cellStyle name="Comma 2 15 2 4" xfId="63664"/>
    <cellStyle name="Comma 2 15 2 5" xfId="63665"/>
    <cellStyle name="Comma 2 15 20" xfId="61258"/>
    <cellStyle name="Comma 2 15 3" xfId="3241"/>
    <cellStyle name="Comma 2 15 4" xfId="4873"/>
    <cellStyle name="Comma 2 15 4 2" xfId="63666"/>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 2" xfId="63667"/>
    <cellStyle name="Comma 2 16 2 2 2" xfId="63668"/>
    <cellStyle name="Comma 2 16 2 2 3" xfId="63669"/>
    <cellStyle name="Comma 2 16 2 3" xfId="63670"/>
    <cellStyle name="Comma 2 16 2 4" xfId="63671"/>
    <cellStyle name="Comma 2 16 2 5" xfId="63672"/>
    <cellStyle name="Comma 2 16 2 6" xfId="63673"/>
    <cellStyle name="Comma 2 16 2 7" xfId="63674"/>
    <cellStyle name="Comma 2 16 20" xfId="61259"/>
    <cellStyle name="Comma 2 16 3" xfId="3242"/>
    <cellStyle name="Comma 2 16 4" xfId="3315"/>
    <cellStyle name="Comma 2 16 4 2" xfId="63675"/>
    <cellStyle name="Comma 2 16 4 3" xfId="63676"/>
    <cellStyle name="Comma 2 16 5" xfId="6254"/>
    <cellStyle name="Comma 2 16 5 2" xfId="63677"/>
    <cellStyle name="Comma 2 16 6" xfId="8109"/>
    <cellStyle name="Comma 2 16 7" xfId="8294"/>
    <cellStyle name="Comma 2 16 8" xfId="17562"/>
    <cellStyle name="Comma 2 16 9" xfId="22575"/>
    <cellStyle name="Comma 2 17" xfId="1012"/>
    <cellStyle name="Comma 2 17 2" xfId="3240"/>
    <cellStyle name="Comma 2 17 3" xfId="5264"/>
    <cellStyle name="Comma 2 17 3 2" xfId="63678"/>
    <cellStyle name="Comma 2 17 3 3" xfId="63679"/>
    <cellStyle name="Comma 2 17 4" xfId="63680"/>
    <cellStyle name="Comma 2 17 4 2" xfId="63681"/>
    <cellStyle name="Comma 2 17 5" xfId="63682"/>
    <cellStyle name="Comma 2 18" xfId="1014"/>
    <cellStyle name="Comma 2 18 2" xfId="3622"/>
    <cellStyle name="Comma 2 18 3" xfId="4410"/>
    <cellStyle name="Comma 2 18 4" xfId="63683"/>
    <cellStyle name="Comma 2 19" xfId="1016"/>
    <cellStyle name="Comma 2 19 2" xfId="3244"/>
    <cellStyle name="Comma 2 19 2 2" xfId="63684"/>
    <cellStyle name="Comma 2 19 2 3" xfId="63685"/>
    <cellStyle name="Comma 2 19 3" xfId="5183"/>
    <cellStyle name="Comma 2 19 3 2" xfId="63686"/>
    <cellStyle name="Comma 2 19 4" xfId="63687"/>
    <cellStyle name="Comma 2 19 5" xfId="63688"/>
    <cellStyle name="Comma 2 2" xfId="5"/>
    <cellStyle name="Comma 2 2 10" xfId="11270"/>
    <cellStyle name="Comma 2 2 10 2" xfId="63689"/>
    <cellStyle name="Comma 2 2 10 3" xfId="63690"/>
    <cellStyle name="Comma 2 2 11" xfId="13858"/>
    <cellStyle name="Comma 2 2 11 2" xfId="63691"/>
    <cellStyle name="Comma 2 2 11 3" xfId="63692"/>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4 2" xfId="63693"/>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3 2" xfId="63694"/>
    <cellStyle name="Comma 2 2 3 3" xfId="6369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 3" xfId="63696"/>
    <cellStyle name="Comma 2 2 4 20" xfId="61217"/>
    <cellStyle name="Comma 2 2 4 3" xfId="6450"/>
    <cellStyle name="Comma 2 2 4 3 2" xfId="63697"/>
    <cellStyle name="Comma 2 2 4 4" xfId="7184"/>
    <cellStyle name="Comma 2 2 4 4 2" xfId="63698"/>
    <cellStyle name="Comma 2 2 4 5" xfId="6120"/>
    <cellStyle name="Comma 2 2 4 5 2" xfId="63699"/>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 9 2" xfId="63700"/>
    <cellStyle name="Comma 2 20" xfId="1018"/>
    <cellStyle name="Comma 2 20 2" xfId="3870"/>
    <cellStyle name="Comma 2 20 2 2" xfId="63701"/>
    <cellStyle name="Comma 2 20 2 3" xfId="63702"/>
    <cellStyle name="Comma 2 20 3" xfId="6078"/>
    <cellStyle name="Comma 2 20 3 2" xfId="63703"/>
    <cellStyle name="Comma 2 20 4" xfId="63704"/>
    <cellStyle name="Comma 2 20 5" xfId="63705"/>
    <cellStyle name="Comma 2 21" xfId="1020"/>
    <cellStyle name="Comma 2 21 2" xfId="4003"/>
    <cellStyle name="Comma 2 21 2 2" xfId="63706"/>
    <cellStyle name="Comma 2 21 3" xfId="6150"/>
    <cellStyle name="Comma 2 21 4" xfId="63707"/>
    <cellStyle name="Comma 2 22" xfId="1022"/>
    <cellStyle name="Comma 2 22 2" xfId="4133"/>
    <cellStyle name="Comma 2 22 2 2" xfId="63708"/>
    <cellStyle name="Comma 2 22 3" xfId="6216"/>
    <cellStyle name="Comma 2 22 4" xfId="63709"/>
    <cellStyle name="Comma 2 23" xfId="1024"/>
    <cellStyle name="Comma 2 23 2" xfId="4395"/>
    <cellStyle name="Comma 2 23 2 2" xfId="63710"/>
    <cellStyle name="Comma 2 23 2 3" xfId="63711"/>
    <cellStyle name="Comma 2 23 3" xfId="6343"/>
    <cellStyle name="Comma 2 23 3 2" xfId="63712"/>
    <cellStyle name="Comma 2 23 4" xfId="63713"/>
    <cellStyle name="Comma 2 23 5" xfId="63714"/>
    <cellStyle name="Comma 2 24" xfId="1026"/>
    <cellStyle name="Comma 2 24 2" xfId="4681"/>
    <cellStyle name="Comma 2 24 3" xfId="6507"/>
    <cellStyle name="Comma 2 25" xfId="1028"/>
    <cellStyle name="Comma 2 25 2" xfId="4816"/>
    <cellStyle name="Comma 2 25 2 2" xfId="63715"/>
    <cellStyle name="Comma 2 25 2 3" xfId="63716"/>
    <cellStyle name="Comma 2 25 3" xfId="6575"/>
    <cellStyle name="Comma 2 25 4" xfId="63717"/>
    <cellStyle name="Comma 2 26" xfId="1030"/>
    <cellStyle name="Comma 2 26 2" xfId="4949"/>
    <cellStyle name="Comma 2 26 2 2" xfId="63718"/>
    <cellStyle name="Comma 2 26 2 3" xfId="63719"/>
    <cellStyle name="Comma 2 26 3" xfId="6657"/>
    <cellStyle name="Comma 2 26 4" xfId="63720"/>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2 2" xfId="63721"/>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2 2" xfId="63722"/>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2 2" xfId="63723"/>
    <cellStyle name="Comma 2 3 2 2 2 3 2 2 2" xfId="63724"/>
    <cellStyle name="Comma 2 3 2 2 2 3 2 3" xfId="63725"/>
    <cellStyle name="Comma 2 3 2 2 2 3 3" xfId="15419"/>
    <cellStyle name="Comma 2 3 2 2 2 3 3 2" xfId="63726"/>
    <cellStyle name="Comma 2 3 2 2 2 3 3 2 2" xfId="63727"/>
    <cellStyle name="Comma 2 3 2 2 2 3 3 3" xfId="63728"/>
    <cellStyle name="Comma 2 3 2 2 2 3 4" xfId="18231"/>
    <cellStyle name="Comma 2 3 2 2 2 3 4 2" xfId="63729"/>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4 2" xfId="63730"/>
    <cellStyle name="Comma 2 3 2 2 2 4 2 2" xfId="63731"/>
    <cellStyle name="Comma 2 3 2 2 2 4 3" xfId="63732"/>
    <cellStyle name="Comma 2 3 2 2 2 5" xfId="14376"/>
    <cellStyle name="Comma 2 3 2 2 2 5 2" xfId="63733"/>
    <cellStyle name="Comma 2 3 2 2 2 5 2 2" xfId="63734"/>
    <cellStyle name="Comma 2 3 2 2 2 5 3" xfId="63735"/>
    <cellStyle name="Comma 2 3 2 2 2 6" xfId="17128"/>
    <cellStyle name="Comma 2 3 2 2 2 6 2" xfId="63736"/>
    <cellStyle name="Comma 2 3 2 2 2 7" xfId="19721"/>
    <cellStyle name="Comma 2 3 2 2 2 8" xfId="17433"/>
    <cellStyle name="Comma 2 3 2 2 2 8 2" xfId="63737"/>
    <cellStyle name="Comma 2 3 2 2 2 8 3" xfId="63738"/>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2 2" xfId="63739"/>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3 2" xfId="63740"/>
    <cellStyle name="Comma 2 3 2 2 3 3 2 2" xfId="63741"/>
    <cellStyle name="Comma 2 3 2 2 3 3 3" xfId="63742"/>
    <cellStyle name="Comma 2 3 2 2 3 3 4" xfId="63743"/>
    <cellStyle name="Comma 2 3 2 2 3 4" xfId="11199"/>
    <cellStyle name="Comma 2 3 2 2 3 4 2" xfId="63744"/>
    <cellStyle name="Comma 2 3 2 2 3 4 3" xfId="63745"/>
    <cellStyle name="Comma 2 3 2 2 3 5" xfId="12141"/>
    <cellStyle name="Comma 2 3 2 2 3 6" xfId="14729"/>
    <cellStyle name="Comma 2 3 2 2 3 6 2" xfId="63746"/>
    <cellStyle name="Comma 2 3 2 2 3 6 3" xfId="63747"/>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2 2" xfId="63748"/>
    <cellStyle name="Comma 2 3 2 2 4 2 2 2" xfId="63749"/>
    <cellStyle name="Comma 2 3 2 2 4 2 3" xfId="63750"/>
    <cellStyle name="Comma 2 3 2 2 4 3" xfId="15317"/>
    <cellStyle name="Comma 2 3 2 2 4 3 2" xfId="63751"/>
    <cellStyle name="Comma 2 3 2 2 4 3 2 2" xfId="63752"/>
    <cellStyle name="Comma 2 3 2 2 4 3 3" xfId="63753"/>
    <cellStyle name="Comma 2 3 2 2 4 4" xfId="18129"/>
    <cellStyle name="Comma 2 3 2 2 4 4 2" xfId="63754"/>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2 2" xfId="63755"/>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6 2" xfId="63756"/>
    <cellStyle name="Comma 2 3 2 2 6 2 2" xfId="63757"/>
    <cellStyle name="Comma 2 3 2 2 6 3" xfId="63758"/>
    <cellStyle name="Comma 2 3 2 2 7" xfId="13945"/>
    <cellStyle name="Comma 2 3 2 2 7 2" xfId="63759"/>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2 2" xfId="63760"/>
    <cellStyle name="Comma 2 3 2 3 2 2 2 2" xfId="63761"/>
    <cellStyle name="Comma 2 3 2 3 2 2 3" xfId="63762"/>
    <cellStyle name="Comma 2 3 2 3 2 3" xfId="15149"/>
    <cellStyle name="Comma 2 3 2 3 2 3 2" xfId="63763"/>
    <cellStyle name="Comma 2 3 2 3 2 3 2 2" xfId="63764"/>
    <cellStyle name="Comma 2 3 2 3 2 3 3" xfId="63765"/>
    <cellStyle name="Comma 2 3 2 3 2 4" xfId="17962"/>
    <cellStyle name="Comma 2 3 2 3 2 4 2" xfId="63766"/>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2 2" xfId="63767"/>
    <cellStyle name="Comma 2 3 2 3 3 2 2 2" xfId="63768"/>
    <cellStyle name="Comma 2 3 2 3 3 2 3" xfId="63769"/>
    <cellStyle name="Comma 2 3 2 3 3 3" xfId="15785"/>
    <cellStyle name="Comma 2 3 2 3 3 3 2" xfId="63770"/>
    <cellStyle name="Comma 2 3 2 3 3 3 2 2" xfId="63771"/>
    <cellStyle name="Comma 2 3 2 3 3 3 3" xfId="63772"/>
    <cellStyle name="Comma 2 3 2 3 3 4" xfId="18598"/>
    <cellStyle name="Comma 2 3 2 3 3 4 2" xfId="63773"/>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2 2" xfId="63774"/>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5 2" xfId="63775"/>
    <cellStyle name="Comma 2 3 2 3 5 2 2" xfId="63776"/>
    <cellStyle name="Comma 2 3 2 3 5 3" xfId="63777"/>
    <cellStyle name="Comma 2 3 2 3 6" xfId="14391"/>
    <cellStyle name="Comma 2 3 2 3 6 2" xfId="63778"/>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2 2" xfId="63779"/>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2 2" xfId="63780"/>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2 2" xfId="63781"/>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2 2" xfId="63782"/>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2 2" xfId="63783"/>
    <cellStyle name="Comma 2 3 3 2 2 2 2 2" xfId="63784"/>
    <cellStyle name="Comma 2 3 3 2 2 2 2 2 2" xfId="63785"/>
    <cellStyle name="Comma 2 3 3 2 2 2 2 3" xfId="63786"/>
    <cellStyle name="Comma 2 3 3 2 2 2 3" xfId="63787"/>
    <cellStyle name="Comma 2 3 3 2 2 2 3 2" xfId="63788"/>
    <cellStyle name="Comma 2 3 3 2 2 2 3 2 2" xfId="63789"/>
    <cellStyle name="Comma 2 3 3 2 2 2 3 3" xfId="63790"/>
    <cellStyle name="Comma 2 3 3 2 2 2 4" xfId="63791"/>
    <cellStyle name="Comma 2 3 3 2 2 2 4 2" xfId="63792"/>
    <cellStyle name="Comma 2 3 3 2 2 2 5" xfId="63793"/>
    <cellStyle name="Comma 2 3 3 2 2 3" xfId="15113"/>
    <cellStyle name="Comma 2 3 3 2 2 3 2" xfId="63794"/>
    <cellStyle name="Comma 2 3 3 2 2 3 2 2" xfId="63795"/>
    <cellStyle name="Comma 2 3 3 2 2 3 2 2 2" xfId="63796"/>
    <cellStyle name="Comma 2 3 3 2 2 3 2 3" xfId="63797"/>
    <cellStyle name="Comma 2 3 3 2 2 3 3" xfId="63798"/>
    <cellStyle name="Comma 2 3 3 2 2 3 3 2" xfId="63799"/>
    <cellStyle name="Comma 2 3 3 2 2 3 3 2 2" xfId="63800"/>
    <cellStyle name="Comma 2 3 3 2 2 3 3 3" xfId="63801"/>
    <cellStyle name="Comma 2 3 3 2 2 3 4" xfId="63802"/>
    <cellStyle name="Comma 2 3 3 2 2 3 4 2" xfId="63803"/>
    <cellStyle name="Comma 2 3 3 2 2 3 5" xfId="63804"/>
    <cellStyle name="Comma 2 3 3 2 2 4" xfId="17924"/>
    <cellStyle name="Comma 2 3 3 2 2 4 2" xfId="63805"/>
    <cellStyle name="Comma 2 3 3 2 2 4 2 2" xfId="63806"/>
    <cellStyle name="Comma 2 3 3 2 2 4 3" xfId="63807"/>
    <cellStyle name="Comma 2 3 3 2 2 5" xfId="20460"/>
    <cellStyle name="Comma 2 3 3 2 2 5 2" xfId="63808"/>
    <cellStyle name="Comma 2 3 3 2 2 5 2 2" xfId="63809"/>
    <cellStyle name="Comma 2 3 3 2 2 5 3" xfId="63810"/>
    <cellStyle name="Comma 2 3 3 2 2 6" xfId="23349"/>
    <cellStyle name="Comma 2 3 3 2 2 6 2" xfId="63811"/>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2 2" xfId="63812"/>
    <cellStyle name="Comma 2 3 3 2 3 2 2 2" xfId="63813"/>
    <cellStyle name="Comma 2 3 3 2 3 2 3" xfId="63814"/>
    <cellStyle name="Comma 2 3 3 2 3 3" xfId="15752"/>
    <cellStyle name="Comma 2 3 3 2 3 3 2" xfId="63815"/>
    <cellStyle name="Comma 2 3 3 2 3 3 2 2" xfId="63816"/>
    <cellStyle name="Comma 2 3 3 2 3 3 3" xfId="63817"/>
    <cellStyle name="Comma 2 3 3 2 3 4" xfId="18563"/>
    <cellStyle name="Comma 2 3 3 2 3 4 2" xfId="63818"/>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2 2" xfId="63819"/>
    <cellStyle name="Comma 2 3 3 2 4 2 2 2" xfId="63820"/>
    <cellStyle name="Comma 2 3 3 2 4 2 3" xfId="63821"/>
    <cellStyle name="Comma 2 3 3 2 4 3" xfId="16333"/>
    <cellStyle name="Comma 2 3 3 2 4 3 2" xfId="63822"/>
    <cellStyle name="Comma 2 3 3 2 4 3 2 2" xfId="63823"/>
    <cellStyle name="Comma 2 3 3 2 4 3 3" xfId="63824"/>
    <cellStyle name="Comma 2 3 3 2 4 4" xfId="19144"/>
    <cellStyle name="Comma 2 3 3 2 4 4 2" xfId="63825"/>
    <cellStyle name="Comma 2 3 3 2 4 5" xfId="21680"/>
    <cellStyle name="Comma 2 3 3 2 4 6" xfId="34563"/>
    <cellStyle name="Comma 2 3 3 2 4 7" xfId="35526"/>
    <cellStyle name="Comma 2 3 3 2 4 8" xfId="36237"/>
    <cellStyle name="Comma 2 3 3 2 4 9" xfId="37970"/>
    <cellStyle name="Comma 2 3 3 2 5" xfId="11536"/>
    <cellStyle name="Comma 2 3 3 2 5 2" xfId="63826"/>
    <cellStyle name="Comma 2 3 3 2 5 2 2" xfId="63827"/>
    <cellStyle name="Comma 2 3 3 2 5 3" xfId="63828"/>
    <cellStyle name="Comma 2 3 3 2 5 4" xfId="63829"/>
    <cellStyle name="Comma 2 3 3 2 5 5" xfId="63830"/>
    <cellStyle name="Comma 2 3 3 2 6" xfId="14125"/>
    <cellStyle name="Comma 2 3 3 2 6 2" xfId="63831"/>
    <cellStyle name="Comma 2 3 3 2 6 2 2" xfId="63832"/>
    <cellStyle name="Comma 2 3 3 2 6 3" xfId="63833"/>
    <cellStyle name="Comma 2 3 3 2 6 4" xfId="63834"/>
    <cellStyle name="Comma 2 3 3 2 6 5" xfId="63835"/>
    <cellStyle name="Comma 2 3 3 2 7" xfId="16866"/>
    <cellStyle name="Comma 2 3 3 2 7 2" xfId="63836"/>
    <cellStyle name="Comma 2 3 3 2 7 3" xfId="63837"/>
    <cellStyle name="Comma 2 3 3 2 7 4" xfId="63838"/>
    <cellStyle name="Comma 2 3 3 2 8" xfId="19462"/>
    <cellStyle name="Comma 2 3 3 2 8 2" xfId="63839"/>
    <cellStyle name="Comma 2 3 3 2 8 3" xfId="63840"/>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2 2" xfId="63841"/>
    <cellStyle name="Comma 2 3 3 3 2 2 2 2" xfId="63842"/>
    <cellStyle name="Comma 2 3 3 3 2 2 3" xfId="63843"/>
    <cellStyle name="Comma 2 3 3 3 2 3" xfId="31541"/>
    <cellStyle name="Comma 2 3 3 3 2 3 2" xfId="63844"/>
    <cellStyle name="Comma 2 3 3 3 2 3 2 2" xfId="63845"/>
    <cellStyle name="Comma 2 3 3 3 2 3 3" xfId="63846"/>
    <cellStyle name="Comma 2 3 3 3 2 4" xfId="63847"/>
    <cellStyle name="Comma 2 3 3 3 2 4 2" xfId="63848"/>
    <cellStyle name="Comma 2 3 3 3 2 5" xfId="63849"/>
    <cellStyle name="Comma 2 3 3 3 2 6" xfId="63850"/>
    <cellStyle name="Comma 2 3 3 3 2 7" xfId="63851"/>
    <cellStyle name="Comma 2 3 3 3 3" xfId="4015"/>
    <cellStyle name="Comma 2 3 3 3 3 2" xfId="14692"/>
    <cellStyle name="Comma 2 3 3 3 3 2 2" xfId="63852"/>
    <cellStyle name="Comma 2 3 3 3 3 2 2 2" xfId="63853"/>
    <cellStyle name="Comma 2 3 3 3 3 2 3" xfId="63854"/>
    <cellStyle name="Comma 2 3 3 3 3 3" xfId="32558"/>
    <cellStyle name="Comma 2 3 3 3 3 3 2" xfId="63855"/>
    <cellStyle name="Comma 2 3 3 3 3 3 2 2" xfId="63856"/>
    <cellStyle name="Comma 2 3 3 3 3 3 3" xfId="63857"/>
    <cellStyle name="Comma 2 3 3 3 3 4" xfId="63858"/>
    <cellStyle name="Comma 2 3 3 3 3 4 2" xfId="63859"/>
    <cellStyle name="Comma 2 3 3 3 3 5" xfId="63860"/>
    <cellStyle name="Comma 2 3 3 3 3 6" xfId="63861"/>
    <cellStyle name="Comma 2 3 3 3 3 7" xfId="63862"/>
    <cellStyle name="Comma 2 3 3 3 4" xfId="9465"/>
    <cellStyle name="Comma 2 3 3 3 4 2" xfId="63863"/>
    <cellStyle name="Comma 2 3 3 3 4 2 2" xfId="63864"/>
    <cellStyle name="Comma 2 3 3 3 4 3" xfId="63865"/>
    <cellStyle name="Comma 2 3 3 3 5" xfId="20037"/>
    <cellStyle name="Comma 2 3 3 3 5 2" xfId="63866"/>
    <cellStyle name="Comma 2 3 3 3 5 2 2" xfId="63867"/>
    <cellStyle name="Comma 2 3 3 3 5 3" xfId="63868"/>
    <cellStyle name="Comma 2 3 3 3 6" xfId="22921"/>
    <cellStyle name="Comma 2 3 3 3 6 2" xfId="63869"/>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2 2" xfId="63870"/>
    <cellStyle name="Comma 2 3 3 4 2 3" xfId="31731"/>
    <cellStyle name="Comma 2 3 3 4 2 4" xfId="63871"/>
    <cellStyle name="Comma 2 3 3 4 2 5" xfId="63872"/>
    <cellStyle name="Comma 2 3 3 4 3" xfId="4936"/>
    <cellStyle name="Comma 2 3 3 4 3 2" xfId="15182"/>
    <cellStyle name="Comma 2 3 3 4 3 2 2" xfId="63873"/>
    <cellStyle name="Comma 2 3 3 4 3 3" xfId="32769"/>
    <cellStyle name="Comma 2 3 3 4 3 4" xfId="63874"/>
    <cellStyle name="Comma 2 3 3 4 3 5" xfId="63875"/>
    <cellStyle name="Comma 2 3 3 4 4" xfId="9941"/>
    <cellStyle name="Comma 2 3 3 4 4 2" xfId="63876"/>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2 2" xfId="63877"/>
    <cellStyle name="Comma 2 3 3 5 2 2 2" xfId="63878"/>
    <cellStyle name="Comma 2 3 3 5 2 3" xfId="63879"/>
    <cellStyle name="Comma 2 3 3 5 3" xfId="15797"/>
    <cellStyle name="Comma 2 3 3 5 3 2" xfId="63880"/>
    <cellStyle name="Comma 2 3 3 5 3 2 2" xfId="63881"/>
    <cellStyle name="Comma 2 3 3 5 3 3" xfId="63882"/>
    <cellStyle name="Comma 2 3 3 5 4" xfId="18610"/>
    <cellStyle name="Comma 2 3 3 5 4 2" xfId="63883"/>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2 2" xfId="63884"/>
    <cellStyle name="Comma 2 3 3 6 3" xfId="25164"/>
    <cellStyle name="Comma 2 3 3 6 4" xfId="30937"/>
    <cellStyle name="Comma 2 3 3 6 5" xfId="50392"/>
    <cellStyle name="Comma 2 3 3 7" xfId="5071"/>
    <cellStyle name="Comma 2 3 3 7 2" xfId="13965"/>
    <cellStyle name="Comma 2 3 3 7 2 2" xfId="63885"/>
    <cellStyle name="Comma 2 3 3 7 3" xfId="31799"/>
    <cellStyle name="Comma 2 3 3 7 4" xfId="63886"/>
    <cellStyle name="Comma 2 3 3 7 5" xfId="63887"/>
    <cellStyle name="Comma 2 3 3 8" xfId="5608"/>
    <cellStyle name="Comma 2 3 3 8 2" xfId="16706"/>
    <cellStyle name="Comma 2 3 3 8 3" xfId="32048"/>
    <cellStyle name="Comma 2 3 3 8 4" xfId="6388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2 2" xfId="63889"/>
    <cellStyle name="Comma 2 3 4 2 2 2 2 2" xfId="63890"/>
    <cellStyle name="Comma 2 3 4 2 2 2 3" xfId="63891"/>
    <cellStyle name="Comma 2 3 4 2 2 3" xfId="15134"/>
    <cellStyle name="Comma 2 3 4 2 2 3 2" xfId="63892"/>
    <cellStyle name="Comma 2 3 4 2 2 3 2 2" xfId="63893"/>
    <cellStyle name="Comma 2 3 4 2 2 3 3" xfId="63894"/>
    <cellStyle name="Comma 2 3 4 2 2 4" xfId="17946"/>
    <cellStyle name="Comma 2 3 4 2 2 4 2" xfId="63895"/>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2 2" xfId="63896"/>
    <cellStyle name="Comma 2 3 4 2 3 2 2 2" xfId="63897"/>
    <cellStyle name="Comma 2 3 4 2 3 2 3" xfId="63898"/>
    <cellStyle name="Comma 2 3 4 2 3 3" xfId="15773"/>
    <cellStyle name="Comma 2 3 4 2 3 3 2" xfId="63899"/>
    <cellStyle name="Comma 2 3 4 2 3 3 2 2" xfId="63900"/>
    <cellStyle name="Comma 2 3 4 2 3 3 3" xfId="63901"/>
    <cellStyle name="Comma 2 3 4 2 3 4" xfId="18585"/>
    <cellStyle name="Comma 2 3 4 2 3 4 2" xfId="63902"/>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2 2" xfId="63903"/>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5 2" xfId="63904"/>
    <cellStyle name="Comma 2 3 4 2 5 2 2" xfId="63905"/>
    <cellStyle name="Comma 2 3 4 2 5 3" xfId="63906"/>
    <cellStyle name="Comma 2 3 4 2 6" xfId="14153"/>
    <cellStyle name="Comma 2 3 4 2 6 2" xfId="63907"/>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2 2" xfId="63908"/>
    <cellStyle name="Comma 2 3 4 3 2 3" xfId="31590"/>
    <cellStyle name="Comma 2 3 4 3 3" xfId="6003"/>
    <cellStyle name="Comma 2 3 4 3 3 2" xfId="14785"/>
    <cellStyle name="Comma 2 3 4 3 3 2 2" xfId="63909"/>
    <cellStyle name="Comma 2 3 4 3 3 3" xfId="32628"/>
    <cellStyle name="Comma 2 3 4 3 4" xfId="9540"/>
    <cellStyle name="Comma 2 3 4 3 4 2" xfId="6391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2 2" xfId="63911"/>
    <cellStyle name="Comma 2 3 4 4 2 3" xfId="31809"/>
    <cellStyle name="Comma 2 3 4 4 3" xfId="5543"/>
    <cellStyle name="Comma 2 3 4 4 3 2" xfId="15426"/>
    <cellStyle name="Comma 2 3 4 4 3 2 2" xfId="63912"/>
    <cellStyle name="Comma 2 3 4 4 3 3" xfId="32879"/>
    <cellStyle name="Comma 2 3 4 4 4" xfId="10150"/>
    <cellStyle name="Comma 2 3 4 4 4 2" xfId="63913"/>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2 2" xfId="63914"/>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2 2" xfId="63915"/>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6 2" xfId="6391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2 2" xfId="63917"/>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5 2" xfId="63918"/>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2 2" xfId="63919"/>
    <cellStyle name="Comma 2 3 5 3 2 3" xfId="31623"/>
    <cellStyle name="Comma 2 3 5 3 3" xfId="3592"/>
    <cellStyle name="Comma 2 3 5 3 3 2" xfId="14819"/>
    <cellStyle name="Comma 2 3 5 3 3 2 2" xfId="63920"/>
    <cellStyle name="Comma 2 3 5 3 3 3" xfId="32661"/>
    <cellStyle name="Comma 2 3 5 3 4" xfId="9574"/>
    <cellStyle name="Comma 2 3 5 3 4 2" xfId="63921"/>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2 2" xfId="63922"/>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2 2" xfId="63923"/>
    <cellStyle name="Comma 2 3 6 2 3" xfId="3441"/>
    <cellStyle name="Comma 2 3 6 2 4" xfId="9139"/>
    <cellStyle name="Comma 2 3 6 2 4 2" xfId="63924"/>
    <cellStyle name="Comma 2 3 6 2 4 3" xfId="63925"/>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2 2" xfId="63926"/>
    <cellStyle name="Comma 2 3 7 2 3" xfId="5887"/>
    <cellStyle name="Comma 2 3 7 2 4" xfId="9203"/>
    <cellStyle name="Comma 2 3 7 2 4 2" xfId="63927"/>
    <cellStyle name="Comma 2 3 7 2 4 3" xfId="63928"/>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3 2" xfId="63929"/>
    <cellStyle name="Comma 2 3 8 2 3 3" xfId="63930"/>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2 2" xfId="63931"/>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0 3" xfId="63932"/>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2 2" xfId="63933"/>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3 2 2" xfId="63934"/>
    <cellStyle name="Comma 2 4 2 2 2 3 3" xfId="63935"/>
    <cellStyle name="Comma 2 4 2 2 2 4" xfId="26358"/>
    <cellStyle name="Comma 2 4 2 2 2 4 2" xfId="35100"/>
    <cellStyle name="Comma 2 4 2 2 2 5" xfId="28894"/>
    <cellStyle name="Comma 2 4 2 2 2 5 2" xfId="35776"/>
    <cellStyle name="Comma 2 4 2 2 2 6" xfId="36472"/>
    <cellStyle name="Comma 2 4 2 2 2 6 2" xfId="63936"/>
    <cellStyle name="Comma 2 4 2 2 2 6 3" xfId="63937"/>
    <cellStyle name="Comma 2 4 2 2 2 6 4" xfId="63938"/>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2 2" xfId="63939"/>
    <cellStyle name="Comma 2 4 2 2 3 2 2 2" xfId="63940"/>
    <cellStyle name="Comma 2 4 2 2 3 2 3" xfId="63941"/>
    <cellStyle name="Comma 2 4 2 2 3 3" xfId="23453"/>
    <cellStyle name="Comma 2 4 2 2 3 3 2" xfId="63942"/>
    <cellStyle name="Comma 2 4 2 2 3 3 2 2" xfId="63943"/>
    <cellStyle name="Comma 2 4 2 2 3 3 3" xfId="63944"/>
    <cellStyle name="Comma 2 4 2 2 3 4" xfId="27274"/>
    <cellStyle name="Comma 2 4 2 2 3 4 2" xfId="63945"/>
    <cellStyle name="Comma 2 4 2 2 3 5" xfId="29692"/>
    <cellStyle name="Comma 2 4 2 2 3 6" xfId="48679"/>
    <cellStyle name="Comma 2 4 2 2 3 6 2" xfId="63946"/>
    <cellStyle name="Comma 2 4 2 2 3 6 3" xfId="63947"/>
    <cellStyle name="Comma 2 4 2 2 3 7" xfId="53172"/>
    <cellStyle name="Comma 2 4 2 2 3 8" xfId="58822"/>
    <cellStyle name="Comma 2 4 2 2 4" xfId="8837"/>
    <cellStyle name="Comma 2 4 2 2 4 2" xfId="10565"/>
    <cellStyle name="Comma 2 4 2 2 4 2 2" xfId="63948"/>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5 2" xfId="63949"/>
    <cellStyle name="Comma 2 4 2 2 5 2 2" xfId="63950"/>
    <cellStyle name="Comma 2 4 2 2 5 3" xfId="63951"/>
    <cellStyle name="Comma 2 4 2 2 5 4" xfId="63952"/>
    <cellStyle name="Comma 2 4 2 2 5 5" xfId="63953"/>
    <cellStyle name="Comma 2 4 2 2 6" xfId="11497"/>
    <cellStyle name="Comma 2 4 2 2 6 2" xfId="63954"/>
    <cellStyle name="Comma 2 4 2 2 7" xfId="14085"/>
    <cellStyle name="Comma 2 4 2 2 8" xfId="16827"/>
    <cellStyle name="Comma 2 4 2 2 8 2" xfId="34851"/>
    <cellStyle name="Comma 2 4 2 2 8 3" xfId="63955"/>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2 2" xfId="63956"/>
    <cellStyle name="Comma 2 4 2 3 2 3" xfId="6995"/>
    <cellStyle name="Comma 2 4 2 3 2 4" xfId="63957"/>
    <cellStyle name="Comma 2 4 2 3 2 4 2" xfId="63958"/>
    <cellStyle name="Comma 2 4 2 3 2 4 3" xfId="63959"/>
    <cellStyle name="Comma 2 4 2 3 2 5" xfId="63960"/>
    <cellStyle name="Comma 2 4 2 3 2 6" xfId="63961"/>
    <cellStyle name="Comma 2 4 2 3 2 7" xfId="63962"/>
    <cellStyle name="Comma 2 4 2 3 2 8" xfId="63963"/>
    <cellStyle name="Comma 2 4 2 3 2 9" xfId="63964"/>
    <cellStyle name="Comma 2 4 2 3 3" xfId="2818"/>
    <cellStyle name="Comma 2 4 2 3 3 2" xfId="63965"/>
    <cellStyle name="Comma 2 4 2 3 3 2 2" xfId="63966"/>
    <cellStyle name="Comma 2 4 2 3 3 3" xfId="63967"/>
    <cellStyle name="Comma 2 4 2 3 4" xfId="5754"/>
    <cellStyle name="Comma 2 4 2 3 4 2" xfId="63968"/>
    <cellStyle name="Comma 2 4 2 3 5" xfId="9830"/>
    <cellStyle name="Comma 2 4 2 3 5 2" xfId="63969"/>
    <cellStyle name="Comma 2 4 2 3 5 3" xfId="63970"/>
    <cellStyle name="Comma 2 4 2 3 6" xfId="23309"/>
    <cellStyle name="Comma 2 4 2 3 6 2" xfId="63971"/>
    <cellStyle name="Comma 2 4 2 3 6 3" xfId="63972"/>
    <cellStyle name="Comma 2 4 2 3 7" xfId="27130"/>
    <cellStyle name="Comma 2 4 2 3 8" xfId="29554"/>
    <cellStyle name="Comma 2 4 2 3 9" xfId="48535"/>
    <cellStyle name="Comma 2 4 2 4" xfId="1507"/>
    <cellStyle name="Comma 2 4 2 4 10" xfId="59330"/>
    <cellStyle name="Comma 2 4 2 4 2" xfId="3029"/>
    <cellStyle name="Comma 2 4 2 4 2 2" xfId="63973"/>
    <cellStyle name="Comma 2 4 2 4 2 2 2" xfId="63974"/>
    <cellStyle name="Comma 2 4 2 4 2 3" xfId="63975"/>
    <cellStyle name="Comma 2 4 2 4 3" xfId="6025"/>
    <cellStyle name="Comma 2 4 2 4 3 2" xfId="63976"/>
    <cellStyle name="Comma 2 4 2 4 3 2 2" xfId="63977"/>
    <cellStyle name="Comma 2 4 2 4 3 3" xfId="63978"/>
    <cellStyle name="Comma 2 4 2 4 4" xfId="10437"/>
    <cellStyle name="Comma 2 4 2 4 4 2" xfId="63979"/>
    <cellStyle name="Comma 2 4 2 4 5" xfId="23966"/>
    <cellStyle name="Comma 2 4 2 4 6" xfId="27775"/>
    <cellStyle name="Comma 2 4 2 4 6 2" xfId="63980"/>
    <cellStyle name="Comma 2 4 2 4 6 3" xfId="63981"/>
    <cellStyle name="Comma 2 4 2 4 7" xfId="30125"/>
    <cellStyle name="Comma 2 4 2 4 8" xfId="49192"/>
    <cellStyle name="Comma 2 4 2 4 9" xfId="53680"/>
    <cellStyle name="Comma 2 4 2 5" xfId="4624"/>
    <cellStyle name="Comma 2 4 2 5 2" xfId="11012"/>
    <cellStyle name="Comma 2 4 2 5 2 2" xfId="63982"/>
    <cellStyle name="Comma 2 4 2 5 3" xfId="24564"/>
    <cellStyle name="Comma 2 4 2 5 4" xfId="28361"/>
    <cellStyle name="Comma 2 4 2 5 4 2" xfId="63983"/>
    <cellStyle name="Comma 2 4 2 5 4 3" xfId="63984"/>
    <cellStyle name="Comma 2 4 2 5 5" xfId="30614"/>
    <cellStyle name="Comma 2 4 2 5 6" xfId="49790"/>
    <cellStyle name="Comma 2 4 2 5 7" xfId="54270"/>
    <cellStyle name="Comma 2 4 2 5 8" xfId="59921"/>
    <cellStyle name="Comma 2 4 2 6" xfId="7144"/>
    <cellStyle name="Comma 2 4 2 6 2" xfId="25068"/>
    <cellStyle name="Comma 2 4 2 6 2 2" xfId="63985"/>
    <cellStyle name="Comma 2 4 2 6 3" xfId="30841"/>
    <cellStyle name="Comma 2 4 2 6 4" xfId="50296"/>
    <cellStyle name="Comma 2 4 2 6 4 2" xfId="63986"/>
    <cellStyle name="Comma 2 4 2 6 4 3" xfId="63987"/>
    <cellStyle name="Comma 2 4 2 6 5" xfId="63988"/>
    <cellStyle name="Comma 2 4 2 6 6" xfId="63989"/>
    <cellStyle name="Comma 2 4 2 6 7" xfId="63990"/>
    <cellStyle name="Comma 2 4 2 6 8" xfId="63991"/>
    <cellStyle name="Comma 2 4 2 7" xfId="6873"/>
    <cellStyle name="Comma 2 4 2 7 2" xfId="31412"/>
    <cellStyle name="Comma 2 4 2 7 3" xfId="63992"/>
    <cellStyle name="Comma 2 4 2 7 4" xfId="63993"/>
    <cellStyle name="Comma 2 4 2 8" xfId="13652"/>
    <cellStyle name="Comma 2 4 2 8 2" xfId="63994"/>
    <cellStyle name="Comma 2 4 2 8 3" xfId="63995"/>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3 2 2" xfId="63996"/>
    <cellStyle name="Comma 2 4 3 2 3 3" xfId="63997"/>
    <cellStyle name="Comma 2 4 3 2 4" xfId="35169"/>
    <cellStyle name="Comma 2 4 3 2 4 2" xfId="63998"/>
    <cellStyle name="Comma 2 4 3 2 5" xfId="35883"/>
    <cellStyle name="Comma 2 4 3 2 6" xfId="36513"/>
    <cellStyle name="Comma 2 4 3 2 6 2" xfId="63999"/>
    <cellStyle name="Comma 2 4 3 2 6 3" xfId="64000"/>
    <cellStyle name="Comma 2 4 3 2 7" xfId="50393"/>
    <cellStyle name="Comma 2 4 3 2 8" xfId="64001"/>
    <cellStyle name="Comma 2 4 3 20" xfId="61339"/>
    <cellStyle name="Comma 2 4 3 3" xfId="9236"/>
    <cellStyle name="Comma 2 4 3 3 2" xfId="34008"/>
    <cellStyle name="Comma 2 4 3 3 2 2" xfId="64002"/>
    <cellStyle name="Comma 2 4 3 3 2 2 2" xfId="64003"/>
    <cellStyle name="Comma 2 4 3 3 2 3" xfId="64004"/>
    <cellStyle name="Comma 2 4 3 3 3" xfId="64005"/>
    <cellStyle name="Comma 2 4 3 3 3 2" xfId="64006"/>
    <cellStyle name="Comma 2 4 3 3 3 2 2" xfId="64007"/>
    <cellStyle name="Comma 2 4 3 3 3 3" xfId="64008"/>
    <cellStyle name="Comma 2 4 3 3 4" xfId="64009"/>
    <cellStyle name="Comma 2 4 3 3 4 2" xfId="64010"/>
    <cellStyle name="Comma 2 4 3 3 5" xfId="64011"/>
    <cellStyle name="Comma 2 4 3 3 6" xfId="64012"/>
    <cellStyle name="Comma 2 4 3 3 7" xfId="64013"/>
    <cellStyle name="Comma 2 4 3 4" xfId="11067"/>
    <cellStyle name="Comma 2 4 3 4 2" xfId="34967"/>
    <cellStyle name="Comma 2 4 3 4 2 2" xfId="64014"/>
    <cellStyle name="Comma 2 4 3 4 3" xfId="64015"/>
    <cellStyle name="Comma 2 4 3 4 4" xfId="64016"/>
    <cellStyle name="Comma 2 4 3 4 5" xfId="64017"/>
    <cellStyle name="Comma 2 4 3 5" xfId="13836"/>
    <cellStyle name="Comma 2 4 3 5 2" xfId="64018"/>
    <cellStyle name="Comma 2 4 3 5 2 2" xfId="64019"/>
    <cellStyle name="Comma 2 4 3 5 3" xfId="64020"/>
    <cellStyle name="Comma 2 4 3 5 4" xfId="64021"/>
    <cellStyle name="Comma 2 4 3 5 5" xfId="64022"/>
    <cellStyle name="Comma 2 4 3 6" xfId="22660"/>
    <cellStyle name="Comma 2 4 3 6 2" xfId="36030"/>
    <cellStyle name="Comma 2 4 3 6 3" xfId="64023"/>
    <cellStyle name="Comma 2 4 3 6 4" xfId="64024"/>
    <cellStyle name="Comma 2 4 3 7" xfId="25838"/>
    <cellStyle name="Comma 2 4 3 7 2" xfId="64025"/>
    <cellStyle name="Comma 2 4 3 7 3" xfId="64026"/>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2 2" xfId="64027"/>
    <cellStyle name="Comma 2 4 4 2 2 3" xfId="64028"/>
    <cellStyle name="Comma 2 4 4 2 2 4" xfId="64029"/>
    <cellStyle name="Comma 2 4 4 2 3" xfId="31083"/>
    <cellStyle name="Comma 2 4 4 2 3 2" xfId="34215"/>
    <cellStyle name="Comma 2 4 4 2 3 3" xfId="64030"/>
    <cellStyle name="Comma 2 4 4 2 4" xfId="35194"/>
    <cellStyle name="Comma 2 4 4 2 4 2" xfId="64031"/>
    <cellStyle name="Comma 2 4 4 2 4 3" xfId="64032"/>
    <cellStyle name="Comma 2 4 4 2 5" xfId="35909"/>
    <cellStyle name="Comma 2 4 4 2 6" xfId="36580"/>
    <cellStyle name="Comma 2 4 4 2 7" xfId="64033"/>
    <cellStyle name="Comma 2 4 4 2 8" xfId="64034"/>
    <cellStyle name="Comma 2 4 4 3" xfId="9422"/>
    <cellStyle name="Comma 2 4 4 3 2" xfId="64035"/>
    <cellStyle name="Comma 2 4 4 3 2 2" xfId="64036"/>
    <cellStyle name="Comma 2 4 4 3 3" xfId="64037"/>
    <cellStyle name="Comma 2 4 4 3 4" xfId="64038"/>
    <cellStyle name="Comma 2 4 4 3 5" xfId="64039"/>
    <cellStyle name="Comma 2 4 4 4" xfId="17463"/>
    <cellStyle name="Comma 2 4 4 4 2" xfId="64040"/>
    <cellStyle name="Comma 2 4 4 4 3" xfId="64041"/>
    <cellStyle name="Comma 2 4 4 4 4" xfId="64042"/>
    <cellStyle name="Comma 2 4 4 5" xfId="19987"/>
    <cellStyle name="Comma 2 4 4 5 2" xfId="64043"/>
    <cellStyle name="Comma 2 4 4 5 3" xfId="64044"/>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2 2" xfId="64045"/>
    <cellStyle name="Comma 2 4 5 2 3" xfId="31770"/>
    <cellStyle name="Comma 2 4 5 3" xfId="3784"/>
    <cellStyle name="Comma 2 4 5 3 2" xfId="15266"/>
    <cellStyle name="Comma 2 4 5 3 2 2" xfId="64046"/>
    <cellStyle name="Comma 2 4 5 3 3" xfId="32827"/>
    <cellStyle name="Comma 2 4 5 4" xfId="10026"/>
    <cellStyle name="Comma 2 4 5 4 2" xfId="64047"/>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2 2" xfId="6404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6 2" xfId="64049"/>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2 4" xfId="64050"/>
    <cellStyle name="Comma 2 5 4 2 5" xfId="64051"/>
    <cellStyle name="Comma 2 5 4 2 6" xfId="64052"/>
    <cellStyle name="Comma 2 5 4 2 7" xfId="64053"/>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2 2" xfId="64054"/>
    <cellStyle name="Comma 2 6 2 2 2 2 3" xfId="31348"/>
    <cellStyle name="Comma 2 6 2 2 2 2 3 2" xfId="34135"/>
    <cellStyle name="Comma 2 6 2 2 2 2 4" xfId="35142"/>
    <cellStyle name="Comma 2 6 2 2 2 2 4 2" xfId="64055"/>
    <cellStyle name="Comma 2 6 2 2 2 2 5" xfId="35854"/>
    <cellStyle name="Comma 2 6 2 2 2 2 6" xfId="36494"/>
    <cellStyle name="Comma 2 6 2 2 2 3" xfId="6891"/>
    <cellStyle name="Comma 2 6 2 2 2 3 2" xfId="34091"/>
    <cellStyle name="Comma 2 6 2 2 2 3 2 2" xfId="64056"/>
    <cellStyle name="Comma 2 6 2 2 2 3 3" xfId="64057"/>
    <cellStyle name="Comma 2 6 2 2 2 3 4" xfId="64058"/>
    <cellStyle name="Comma 2 6 2 2 2 3 5" xfId="64059"/>
    <cellStyle name="Comma 2 6 2 2 2 4" xfId="9122"/>
    <cellStyle name="Comma 2 6 2 2 2 4 2" xfId="64060"/>
    <cellStyle name="Comma 2 6 2 2 2 4 3" xfId="64061"/>
    <cellStyle name="Comma 2 6 2 2 2 4 4" xfId="64062"/>
    <cellStyle name="Comma 2 6 2 2 2 5" xfId="22552"/>
    <cellStyle name="Comma 2 6 2 2 2 5 2" xfId="35782"/>
    <cellStyle name="Comma 2 6 2 2 2 5 3" xfId="64063"/>
    <cellStyle name="Comma 2 6 2 2 2 6" xfId="26380"/>
    <cellStyle name="Comma 2 6 2 2 2 6 2" xfId="36478"/>
    <cellStyle name="Comma 2 6 2 2 2 6 3" xfId="64064"/>
    <cellStyle name="Comma 2 6 2 2 2 6 4" xfId="64065"/>
    <cellStyle name="Comma 2 6 2 2 2 7" xfId="28911"/>
    <cellStyle name="Comma 2 6 2 2 2 8" xfId="47779"/>
    <cellStyle name="Comma 2 6 2 2 2 9" xfId="52305"/>
    <cellStyle name="Comma 2 6 2 2 3" xfId="2608"/>
    <cellStyle name="Comma 2 6 2 2 3 2" xfId="9992"/>
    <cellStyle name="Comma 2 6 2 2 3 2 2" xfId="64066"/>
    <cellStyle name="Comma 2 6 2 2 3 2 2 2" xfId="64067"/>
    <cellStyle name="Comma 2 6 2 2 3 2 3" xfId="64068"/>
    <cellStyle name="Comma 2 6 2 2 3 2 4" xfId="64069"/>
    <cellStyle name="Comma 2 6 2 2 3 2 5" xfId="64070"/>
    <cellStyle name="Comma 2 6 2 2 3 3" xfId="23475"/>
    <cellStyle name="Comma 2 6 2 2 3 3 2" xfId="64071"/>
    <cellStyle name="Comma 2 6 2 2 3 3 2 2" xfId="64072"/>
    <cellStyle name="Comma 2 6 2 2 3 3 3" xfId="64073"/>
    <cellStyle name="Comma 2 6 2 2 3 3 4" xfId="64074"/>
    <cellStyle name="Comma 2 6 2 2 3 3 5" xfId="64075"/>
    <cellStyle name="Comma 2 6 2 2 3 4" xfId="27295"/>
    <cellStyle name="Comma 2 6 2 2 3 4 2" xfId="64076"/>
    <cellStyle name="Comma 2 6 2 2 3 4 3" xfId="64077"/>
    <cellStyle name="Comma 2 6 2 2 3 4 4" xfId="64078"/>
    <cellStyle name="Comma 2 6 2 2 3 5" xfId="29711"/>
    <cellStyle name="Comma 2 6 2 2 3 5 2" xfId="64079"/>
    <cellStyle name="Comma 2 6 2 2 3 5 3" xfId="64080"/>
    <cellStyle name="Comma 2 6 2 2 3 6" xfId="48701"/>
    <cellStyle name="Comma 2 6 2 2 3 6 2" xfId="64081"/>
    <cellStyle name="Comma 2 6 2 2 3 6 3" xfId="64082"/>
    <cellStyle name="Comma 2 6 2 2 3 7" xfId="53194"/>
    <cellStyle name="Comma 2 6 2 2 3 8" xfId="58844"/>
    <cellStyle name="Comma 2 6 2 2 4" xfId="3667"/>
    <cellStyle name="Comma 2 6 2 2 4 2" xfId="10585"/>
    <cellStyle name="Comma 2 6 2 2 4 2 2" xfId="64083"/>
    <cellStyle name="Comma 2 6 2 2 4 3" xfId="24118"/>
    <cellStyle name="Comma 2 6 2 2 4 4" xfId="27927"/>
    <cellStyle name="Comma 2 6 2 2 4 4 2" xfId="64084"/>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2 2" xfId="64085"/>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6 2" xfId="64086"/>
    <cellStyle name="Comma 2 6 2 2 6 3" xfId="64087"/>
    <cellStyle name="Comma 2 6 2 2 6 4" xfId="64088"/>
    <cellStyle name="Comma 2 6 2 2 7" xfId="14141"/>
    <cellStyle name="Comma 2 6 2 2 7 2" xfId="64089"/>
    <cellStyle name="Comma 2 6 2 2 7 3" xfId="64090"/>
    <cellStyle name="Comma 2 6 2 2 8" xfId="16882"/>
    <cellStyle name="Comma 2 6 2 2 8 2" xfId="34861"/>
    <cellStyle name="Comma 2 6 2 2 8 3" xfId="64091"/>
    <cellStyle name="Comma 2 6 2 2 8 4" xfId="64092"/>
    <cellStyle name="Comma 2 6 2 2 9" xfId="19478"/>
    <cellStyle name="Comma 2 6 2 20" xfId="57646"/>
    <cellStyle name="Comma 2 6 2 3" xfId="1336"/>
    <cellStyle name="Comma 2 6 2 3 10" xfId="58723"/>
    <cellStyle name="Comma 2 6 2 3 2" xfId="2860"/>
    <cellStyle name="Comma 2 6 2 3 2 2" xfId="64093"/>
    <cellStyle name="Comma 2 6 2 3 2 2 2" xfId="64094"/>
    <cellStyle name="Comma 2 6 2 3 2 3" xfId="64095"/>
    <cellStyle name="Comma 2 6 2 3 2 4" xfId="64096"/>
    <cellStyle name="Comma 2 6 2 3 2 5" xfId="64097"/>
    <cellStyle name="Comma 2 6 2 3 3" xfId="5451"/>
    <cellStyle name="Comma 2 6 2 3 3 2" xfId="64098"/>
    <cellStyle name="Comma 2 6 2 3 3 2 2" xfId="64099"/>
    <cellStyle name="Comma 2 6 2 3 3 3" xfId="64100"/>
    <cellStyle name="Comma 2 6 2 3 3 4" xfId="64101"/>
    <cellStyle name="Comma 2 6 2 3 3 5" xfId="64102"/>
    <cellStyle name="Comma 2 6 2 3 4" xfId="9874"/>
    <cellStyle name="Comma 2 6 2 3 4 2" xfId="64103"/>
    <cellStyle name="Comma 2 6 2 3 4 3" xfId="64104"/>
    <cellStyle name="Comma 2 6 2 3 4 4" xfId="64105"/>
    <cellStyle name="Comma 2 6 2 3 5" xfId="23354"/>
    <cellStyle name="Comma 2 6 2 3 5 2" xfId="64106"/>
    <cellStyle name="Comma 2 6 2 3 5 3" xfId="64107"/>
    <cellStyle name="Comma 2 6 2 3 6" xfId="27175"/>
    <cellStyle name="Comma 2 6 2 3 6 2" xfId="64108"/>
    <cellStyle name="Comma 2 6 2 3 6 3" xfId="64109"/>
    <cellStyle name="Comma 2 6 2 3 7" xfId="29599"/>
    <cellStyle name="Comma 2 6 2 3 8" xfId="48580"/>
    <cellStyle name="Comma 2 6 2 3 9" xfId="53073"/>
    <cellStyle name="Comma 2 6 2 4" xfId="1529"/>
    <cellStyle name="Comma 2 6 2 4 10" xfId="59375"/>
    <cellStyle name="Comma 2 6 2 4 2" xfId="3051"/>
    <cellStyle name="Comma 2 6 2 4 2 2" xfId="64110"/>
    <cellStyle name="Comma 2 6 2 4 2 2 2" xfId="64111"/>
    <cellStyle name="Comma 2 6 2 4 2 3" xfId="64112"/>
    <cellStyle name="Comma 2 6 2 4 2 4" xfId="64113"/>
    <cellStyle name="Comma 2 6 2 4 2 5" xfId="64114"/>
    <cellStyle name="Comma 2 6 2 4 3" xfId="3400"/>
    <cellStyle name="Comma 2 6 2 4 3 2" xfId="64115"/>
    <cellStyle name="Comma 2 6 2 4 3 2 2" xfId="64116"/>
    <cellStyle name="Comma 2 6 2 4 3 3" xfId="64117"/>
    <cellStyle name="Comma 2 6 2 4 3 4" xfId="64118"/>
    <cellStyle name="Comma 2 6 2 4 3 5" xfId="64119"/>
    <cellStyle name="Comma 2 6 2 4 4" xfId="10482"/>
    <cellStyle name="Comma 2 6 2 4 4 2" xfId="64120"/>
    <cellStyle name="Comma 2 6 2 4 5" xfId="24011"/>
    <cellStyle name="Comma 2 6 2 4 6" xfId="27820"/>
    <cellStyle name="Comma 2 6 2 4 6 2" xfId="64121"/>
    <cellStyle name="Comma 2 6 2 4 7" xfId="30168"/>
    <cellStyle name="Comma 2 6 2 4 8" xfId="49237"/>
    <cellStyle name="Comma 2 6 2 4 9" xfId="53725"/>
    <cellStyle name="Comma 2 6 2 5" xfId="6238"/>
    <cellStyle name="Comma 2 6 2 5 2" xfId="11055"/>
    <cellStyle name="Comma 2 6 2 5 2 2" xfId="64122"/>
    <cellStyle name="Comma 2 6 2 5 3" xfId="24608"/>
    <cellStyle name="Comma 2 6 2 5 4" xfId="28401"/>
    <cellStyle name="Comma 2 6 2 5 4 2" xfId="64123"/>
    <cellStyle name="Comma 2 6 2 5 5" xfId="30622"/>
    <cellStyle name="Comma 2 6 2 5 6" xfId="49834"/>
    <cellStyle name="Comma 2 6 2 5 7" xfId="54314"/>
    <cellStyle name="Comma 2 6 2 5 8" xfId="59965"/>
    <cellStyle name="Comma 2 6 2 6" xfId="22186"/>
    <cellStyle name="Comma 2 6 2 6 2" xfId="31120"/>
    <cellStyle name="Comma 2 6 2 6 2 2" xfId="64124"/>
    <cellStyle name="Comma 2 6 2 6 3" xfId="64125"/>
    <cellStyle name="Comma 2 6 2 6 4" xfId="64126"/>
    <cellStyle name="Comma 2 6 2 6 5" xfId="64127"/>
    <cellStyle name="Comma 2 6 2 7" xfId="26065"/>
    <cellStyle name="Comma 2 6 2 7 2" xfId="64128"/>
    <cellStyle name="Comma 2 6 2 7 3" xfId="64129"/>
    <cellStyle name="Comma 2 6 2 7 4" xfId="64130"/>
    <cellStyle name="Comma 2 6 2 8" xfId="28617"/>
    <cellStyle name="Comma 2 6 2 8 2" xfId="64131"/>
    <cellStyle name="Comma 2 6 2 8 3" xfId="64132"/>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2 2" xfId="64133"/>
    <cellStyle name="Comma 2 6 3 2 2 2" xfId="64134"/>
    <cellStyle name="Comma 2 6 3 2 2 2 2" xfId="64135"/>
    <cellStyle name="Comma 2 6 3 2 2 3" xfId="64136"/>
    <cellStyle name="Comma 2 6 3 2 2 4" xfId="64137"/>
    <cellStyle name="Comma 2 6 3 2 2 5" xfId="64138"/>
    <cellStyle name="Comma 2 6 3 2 3" xfId="64139"/>
    <cellStyle name="Comma 2 6 3 2 3 2" xfId="64140"/>
    <cellStyle name="Comma 2 6 3 2 3 2 2" xfId="64141"/>
    <cellStyle name="Comma 2 6 3 2 3 3" xfId="64142"/>
    <cellStyle name="Comma 2 6 3 2 3 4" xfId="64143"/>
    <cellStyle name="Comma 2 6 3 2 3 5" xfId="64144"/>
    <cellStyle name="Comma 2 6 3 2 4" xfId="64145"/>
    <cellStyle name="Comma 2 6 3 2 4 2" xfId="64146"/>
    <cellStyle name="Comma 2 6 3 2 4 3" xfId="64147"/>
    <cellStyle name="Comma 2 6 3 2 4 4" xfId="64148"/>
    <cellStyle name="Comma 2 6 3 2 5" xfId="64149"/>
    <cellStyle name="Comma 2 6 3 2 5 2" xfId="64150"/>
    <cellStyle name="Comma 2 6 3 2 5 3" xfId="64151"/>
    <cellStyle name="Comma 2 6 3 2 6" xfId="64152"/>
    <cellStyle name="Comma 2 6 3 2 6 2" xfId="64153"/>
    <cellStyle name="Comma 2 6 3 2 6 3" xfId="64154"/>
    <cellStyle name="Comma 2 6 3 2 7" xfId="64155"/>
    <cellStyle name="Comma 2 6 3 2 8" xfId="64156"/>
    <cellStyle name="Comma 2 6 3 3" xfId="9242"/>
    <cellStyle name="Comma 2 6 3 3 2" xfId="64157"/>
    <cellStyle name="Comma 2 6 3 3 2 2" xfId="64158"/>
    <cellStyle name="Comma 2 6 3 3 2 2 2" xfId="64159"/>
    <cellStyle name="Comma 2 6 3 3 2 3" xfId="64160"/>
    <cellStyle name="Comma 2 6 3 3 3" xfId="64161"/>
    <cellStyle name="Comma 2 6 3 3 3 2" xfId="64162"/>
    <cellStyle name="Comma 2 6 3 3 3 2 2" xfId="64163"/>
    <cellStyle name="Comma 2 6 3 3 3 3" xfId="64164"/>
    <cellStyle name="Comma 2 6 3 3 4" xfId="64165"/>
    <cellStyle name="Comma 2 6 3 3 4 2" xfId="64166"/>
    <cellStyle name="Comma 2 6 3 3 5" xfId="64167"/>
    <cellStyle name="Comma 2 6 3 3 6" xfId="64168"/>
    <cellStyle name="Comma 2 6 3 3 7" xfId="64169"/>
    <cellStyle name="Comma 2 6 3 4" xfId="13098"/>
    <cellStyle name="Comma 2 6 3 4 2" xfId="64170"/>
    <cellStyle name="Comma 2 6 3 4 2 2" xfId="64171"/>
    <cellStyle name="Comma 2 6 3 4 3" xfId="64172"/>
    <cellStyle name="Comma 2 6 3 4 4" xfId="64173"/>
    <cellStyle name="Comma 2 6 3 4 5" xfId="64174"/>
    <cellStyle name="Comma 2 6 3 5" xfId="22667"/>
    <cellStyle name="Comma 2 6 3 5 2" xfId="64175"/>
    <cellStyle name="Comma 2 6 3 5 2 2" xfId="64176"/>
    <cellStyle name="Comma 2 6 3 5 3" xfId="64177"/>
    <cellStyle name="Comma 2 6 3 5 4" xfId="64178"/>
    <cellStyle name="Comma 2 6 3 5 5" xfId="64179"/>
    <cellStyle name="Comma 2 6 3 6" xfId="25845"/>
    <cellStyle name="Comma 2 6 3 6 2" xfId="64180"/>
    <cellStyle name="Comma 2 6 3 6 3" xfId="64181"/>
    <cellStyle name="Comma 2 6 3 6 4" xfId="64182"/>
    <cellStyle name="Comma 2 6 3 7" xfId="26495"/>
    <cellStyle name="Comma 2 6 3 7 2" xfId="64183"/>
    <cellStyle name="Comma 2 6 3 7 3" xfId="64184"/>
    <cellStyle name="Comma 2 6 3 8" xfId="28971"/>
    <cellStyle name="Comma 2 6 3 8 2" xfId="64185"/>
    <cellStyle name="Comma 2 6 3 8 3" xfId="64186"/>
    <cellStyle name="Comma 2 6 3 8 4" xfId="64187"/>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2 2" xfId="64188"/>
    <cellStyle name="Comma 2 6 4 2 2 3" xfId="64189"/>
    <cellStyle name="Comma 2 6 4 2 2 4" xfId="64190"/>
    <cellStyle name="Comma 2 6 4 2 3" xfId="31587"/>
    <cellStyle name="Comma 2 6 4 2 3 2" xfId="64191"/>
    <cellStyle name="Comma 2 6 4 2 3 3" xfId="64192"/>
    <cellStyle name="Comma 2 6 4 2 4" xfId="64193"/>
    <cellStyle name="Comma 2 6 4 2 4 2" xfId="64194"/>
    <cellStyle name="Comma 2 6 4 2 4 3" xfId="64195"/>
    <cellStyle name="Comma 2 6 4 2 5" xfId="64196"/>
    <cellStyle name="Comma 2 6 4 2 6" xfId="64197"/>
    <cellStyle name="Comma 2 6 4 2 7" xfId="64198"/>
    <cellStyle name="Comma 2 6 4 2 8" xfId="64199"/>
    <cellStyle name="Comma 2 6 4 3" xfId="9536"/>
    <cellStyle name="Comma 2 6 4 3 2" xfId="64200"/>
    <cellStyle name="Comma 2 6 4 3 2 2" xfId="64201"/>
    <cellStyle name="Comma 2 6 4 3 3" xfId="64202"/>
    <cellStyle name="Comma 2 6 4 3 4" xfId="64203"/>
    <cellStyle name="Comma 2 6 4 3 5" xfId="64204"/>
    <cellStyle name="Comma 2 6 4 4" xfId="17591"/>
    <cellStyle name="Comma 2 6 4 4 2" xfId="64205"/>
    <cellStyle name="Comma 2 6 4 4 3" xfId="64206"/>
    <cellStyle name="Comma 2 6 4 4 4" xfId="64207"/>
    <cellStyle name="Comma 2 6 4 5" xfId="20120"/>
    <cellStyle name="Comma 2 6 4 5 2" xfId="64208"/>
    <cellStyle name="Comma 2 6 4 5 3" xfId="64209"/>
    <cellStyle name="Comma 2 6 4 6" xfId="23004"/>
    <cellStyle name="Comma 2 6 4 6 2" xfId="64210"/>
    <cellStyle name="Comma 2 6 4 6 3" xfId="64211"/>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2 2" xfId="64212"/>
    <cellStyle name="Comma 2 6 5 2 2 2" xfId="64213"/>
    <cellStyle name="Comma 2 6 5 2 3" xfId="64214"/>
    <cellStyle name="Comma 2 6 5 3" xfId="14633"/>
    <cellStyle name="Comma 2 6 5 3 2" xfId="64215"/>
    <cellStyle name="Comma 2 6 5 3 2 2" xfId="64216"/>
    <cellStyle name="Comma 2 6 5 3 3" xfId="64217"/>
    <cellStyle name="Comma 2 6 5 4" xfId="17454"/>
    <cellStyle name="Comma 2 6 5 4 2" xfId="64218"/>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2 4" xfId="64219"/>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2 2" xfId="64220"/>
    <cellStyle name="Comma 2 6 7 2 3" xfId="64221"/>
    <cellStyle name="Comma 2 6 7 2 4" xfId="64222"/>
    <cellStyle name="Comma 2 6 7 3" xfId="6631"/>
    <cellStyle name="Comma 2 6 7 3 2" xfId="64223"/>
    <cellStyle name="Comma 2 6 7 3 3" xfId="64224"/>
    <cellStyle name="Comma 2 6 7 4" xfId="25135"/>
    <cellStyle name="Comma 2 6 7 5" xfId="30908"/>
    <cellStyle name="Comma 2 6 7 6" xfId="50363"/>
    <cellStyle name="Comma 2 6 8" xfId="5088"/>
    <cellStyle name="Comma 2 6 8 2" xfId="33911"/>
    <cellStyle name="Comma 2 6 8 3" xfId="64225"/>
    <cellStyle name="Comma 2 6 8 4" xfId="64226"/>
    <cellStyle name="Comma 2 6 9" xfId="5688"/>
    <cellStyle name="Comma 2 6 9 2" xfId="34347"/>
    <cellStyle name="Comma 2 6 9 3" xfId="6422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2 2" xfId="64228"/>
    <cellStyle name="Comma 2 7 2 2 2 2 2 2" xfId="64229"/>
    <cellStyle name="Comma 2 7 2 2 2 2 3" xfId="64230"/>
    <cellStyle name="Comma 2 7 2 2 2 2 4" xfId="64231"/>
    <cellStyle name="Comma 2 7 2 2 2 2 5" xfId="64232"/>
    <cellStyle name="Comma 2 7 2 2 2 3" xfId="31220"/>
    <cellStyle name="Comma 2 7 2 2 2 3 2" xfId="34137"/>
    <cellStyle name="Comma 2 7 2 2 2 3 2 2" xfId="64233"/>
    <cellStyle name="Comma 2 7 2 2 2 3 3" xfId="64234"/>
    <cellStyle name="Comma 2 7 2 2 2 3 4" xfId="64235"/>
    <cellStyle name="Comma 2 7 2 2 2 3 5" xfId="64236"/>
    <cellStyle name="Comma 2 7 2 2 2 4" xfId="35144"/>
    <cellStyle name="Comma 2 7 2 2 2 4 2" xfId="64237"/>
    <cellStyle name="Comma 2 7 2 2 2 4 3" xfId="64238"/>
    <cellStyle name="Comma 2 7 2 2 2 4 4" xfId="64239"/>
    <cellStyle name="Comma 2 7 2 2 2 5" xfId="35856"/>
    <cellStyle name="Comma 2 7 2 2 2 5 2" xfId="64240"/>
    <cellStyle name="Comma 2 7 2 2 2 5 3" xfId="64241"/>
    <cellStyle name="Comma 2 7 2 2 2 6" xfId="36495"/>
    <cellStyle name="Comma 2 7 2 2 2 6 2" xfId="64242"/>
    <cellStyle name="Comma 2 7 2 2 2 6 3" xfId="64243"/>
    <cellStyle name="Comma 2 7 2 2 2 7" xfId="64244"/>
    <cellStyle name="Comma 2 7 2 2 2 8" xfId="64245"/>
    <cellStyle name="Comma 2 7 2 2 3" xfId="6845"/>
    <cellStyle name="Comma 2 7 2 2 3 2" xfId="11583"/>
    <cellStyle name="Comma 2 7 2 2 3 2 2" xfId="64246"/>
    <cellStyle name="Comma 2 7 2 2 3 2 2 2" xfId="64247"/>
    <cellStyle name="Comma 2 7 2 2 3 2 3" xfId="64248"/>
    <cellStyle name="Comma 2 7 2 2 3 3" xfId="33307"/>
    <cellStyle name="Comma 2 7 2 2 3 3 2" xfId="64249"/>
    <cellStyle name="Comma 2 7 2 2 3 3 2 2" xfId="64250"/>
    <cellStyle name="Comma 2 7 2 2 3 3 3" xfId="64251"/>
    <cellStyle name="Comma 2 7 2 2 3 4" xfId="64252"/>
    <cellStyle name="Comma 2 7 2 2 3 4 2" xfId="64253"/>
    <cellStyle name="Comma 2 7 2 2 3 5" xfId="64254"/>
    <cellStyle name="Comma 2 7 2 2 3 6" xfId="64255"/>
    <cellStyle name="Comma 2 7 2 2 3 7" xfId="64256"/>
    <cellStyle name="Comma 2 7 2 2 4" xfId="8907"/>
    <cellStyle name="Comma 2 7 2 2 4 2" xfId="64257"/>
    <cellStyle name="Comma 2 7 2 2 4 2 2" xfId="64258"/>
    <cellStyle name="Comma 2 7 2 2 4 3" xfId="64259"/>
    <cellStyle name="Comma 2 7 2 2 5" xfId="16913"/>
    <cellStyle name="Comma 2 7 2 2 5 2" xfId="64260"/>
    <cellStyle name="Comma 2 7 2 2 5 2 2" xfId="64261"/>
    <cellStyle name="Comma 2 7 2 2 5 3" xfId="64262"/>
    <cellStyle name="Comma 2 7 2 2 6" xfId="19509"/>
    <cellStyle name="Comma 2 7 2 2 6 2" xfId="64263"/>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2 2" xfId="64264"/>
    <cellStyle name="Comma 2 7 2 3 2 2 2" xfId="64265"/>
    <cellStyle name="Comma 2 7 2 3 2 3" xfId="64266"/>
    <cellStyle name="Comma 2 7 2 3 3" xfId="15073"/>
    <cellStyle name="Comma 2 7 2 3 3 2" xfId="64267"/>
    <cellStyle name="Comma 2 7 2 3 3 2 2" xfId="64268"/>
    <cellStyle name="Comma 2 7 2 3 3 3" xfId="64269"/>
    <cellStyle name="Comma 2 7 2 3 4" xfId="17881"/>
    <cellStyle name="Comma 2 7 2 3 4 2" xfId="64270"/>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2 2" xfId="64271"/>
    <cellStyle name="Comma 2 7 2 4 2 2 2" xfId="64272"/>
    <cellStyle name="Comma 2 7 2 4 2 3" xfId="64273"/>
    <cellStyle name="Comma 2 7 2 4 3" xfId="15712"/>
    <cellStyle name="Comma 2 7 2 4 3 2" xfId="64274"/>
    <cellStyle name="Comma 2 7 2 4 3 2 2" xfId="64275"/>
    <cellStyle name="Comma 2 7 2 4 3 3" xfId="64276"/>
    <cellStyle name="Comma 2 7 2 4 4" xfId="18520"/>
    <cellStyle name="Comma 2 7 2 4 4 2" xfId="64277"/>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2 2" xfId="64278"/>
    <cellStyle name="Comma 2 7 2 5 3" xfId="16295"/>
    <cellStyle name="Comma 2 7 2 5 4" xfId="19103"/>
    <cellStyle name="Comma 2 7 2 5 4 2" xfId="64279"/>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6 2 2" xfId="64280"/>
    <cellStyle name="Comma 2 7 2 6 3" xfId="64281"/>
    <cellStyle name="Comma 2 7 2 6 4" xfId="64282"/>
    <cellStyle name="Comma 2 7 2 6 5" xfId="64283"/>
    <cellStyle name="Comma 2 7 2 7" xfId="22218"/>
    <cellStyle name="Comma 2 7 2 7 2" xfId="64284"/>
    <cellStyle name="Comma 2 7 2 7 3" xfId="64285"/>
    <cellStyle name="Comma 2 7 2 7 4" xfId="64286"/>
    <cellStyle name="Comma 2 7 2 8" xfId="24222"/>
    <cellStyle name="Comma 2 7 2 8 2" xfId="64287"/>
    <cellStyle name="Comma 2 7 2 8 3" xfId="64288"/>
    <cellStyle name="Comma 2 7 2 9" xfId="26097"/>
    <cellStyle name="Comma 2 7 2 9 2" xfId="64289"/>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2 2" xfId="64290"/>
    <cellStyle name="Comma 2 7 3 2 2 2" xfId="64291"/>
    <cellStyle name="Comma 2 7 3 2 2 2 2" xfId="64292"/>
    <cellStyle name="Comma 2 7 3 2 2 3" xfId="64293"/>
    <cellStyle name="Comma 2 7 3 2 2 4" xfId="64294"/>
    <cellStyle name="Comma 2 7 3 2 2 5" xfId="64295"/>
    <cellStyle name="Comma 2 7 3 2 3" xfId="64296"/>
    <cellStyle name="Comma 2 7 3 2 3 2" xfId="64297"/>
    <cellStyle name="Comma 2 7 3 2 3 2 2" xfId="64298"/>
    <cellStyle name="Comma 2 7 3 2 3 3" xfId="64299"/>
    <cellStyle name="Comma 2 7 3 2 3 4" xfId="64300"/>
    <cellStyle name="Comma 2 7 3 2 3 5" xfId="64301"/>
    <cellStyle name="Comma 2 7 3 2 4" xfId="64302"/>
    <cellStyle name="Comma 2 7 3 2 4 2" xfId="64303"/>
    <cellStyle name="Comma 2 7 3 2 4 3" xfId="64304"/>
    <cellStyle name="Comma 2 7 3 2 4 4" xfId="64305"/>
    <cellStyle name="Comma 2 7 3 2 5" xfId="64306"/>
    <cellStyle name="Comma 2 7 3 2 5 2" xfId="64307"/>
    <cellStyle name="Comma 2 7 3 2 5 3" xfId="64308"/>
    <cellStyle name="Comma 2 7 3 2 6" xfId="64309"/>
    <cellStyle name="Comma 2 7 3 2 6 2" xfId="64310"/>
    <cellStyle name="Comma 2 7 3 2 6 3" xfId="64311"/>
    <cellStyle name="Comma 2 7 3 2 7" xfId="64312"/>
    <cellStyle name="Comma 2 7 3 2 8" xfId="64313"/>
    <cellStyle name="Comma 2 7 3 3" xfId="4013"/>
    <cellStyle name="Comma 2 7 3 3 2" xfId="64314"/>
    <cellStyle name="Comma 2 7 3 3 2 2" xfId="64315"/>
    <cellStyle name="Comma 2 7 3 3 2 2 2" xfId="64316"/>
    <cellStyle name="Comma 2 7 3 3 2 3" xfId="64317"/>
    <cellStyle name="Comma 2 7 3 3 3" xfId="64318"/>
    <cellStyle name="Comma 2 7 3 3 3 2" xfId="64319"/>
    <cellStyle name="Comma 2 7 3 3 3 2 2" xfId="64320"/>
    <cellStyle name="Comma 2 7 3 3 3 3" xfId="64321"/>
    <cellStyle name="Comma 2 7 3 3 4" xfId="64322"/>
    <cellStyle name="Comma 2 7 3 3 4 2" xfId="64323"/>
    <cellStyle name="Comma 2 7 3 3 5" xfId="64324"/>
    <cellStyle name="Comma 2 7 3 3 6" xfId="64325"/>
    <cellStyle name="Comma 2 7 3 3 7" xfId="64326"/>
    <cellStyle name="Comma 2 7 3 4" xfId="6607"/>
    <cellStyle name="Comma 2 7 3 4 2" xfId="64327"/>
    <cellStyle name="Comma 2 7 3 4 2 2" xfId="64328"/>
    <cellStyle name="Comma 2 7 3 4 3" xfId="64329"/>
    <cellStyle name="Comma 2 7 3 4 4" xfId="64330"/>
    <cellStyle name="Comma 2 7 3 4 5" xfId="64331"/>
    <cellStyle name="Comma 2 7 3 5" xfId="9227"/>
    <cellStyle name="Comma 2 7 3 5 2" xfId="64332"/>
    <cellStyle name="Comma 2 7 3 5 2 2" xfId="64333"/>
    <cellStyle name="Comma 2 7 3 5 3" xfId="64334"/>
    <cellStyle name="Comma 2 7 3 6" xfId="17518"/>
    <cellStyle name="Comma 2 7 3 6 2" xfId="64335"/>
    <cellStyle name="Comma 2 7 3 7" xfId="22651"/>
    <cellStyle name="Comma 2 7 3 8" xfId="25814"/>
    <cellStyle name="Comma 2 7 3 8 2" xfId="64336"/>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2 2" xfId="64337"/>
    <cellStyle name="Comma 2 7 4 2 2 2" xfId="64338"/>
    <cellStyle name="Comma 2 7 4 2 3" xfId="64339"/>
    <cellStyle name="Comma 2 7 4 2 4" xfId="64340"/>
    <cellStyle name="Comma 2 7 4 2 5" xfId="64341"/>
    <cellStyle name="Comma 2 7 4 3" xfId="3812"/>
    <cellStyle name="Comma 2 7 4 3 2" xfId="64342"/>
    <cellStyle name="Comma 2 7 4 3 2 2" xfId="64343"/>
    <cellStyle name="Comma 2 7 4 3 3" xfId="64344"/>
    <cellStyle name="Comma 2 7 4 3 4" xfId="64345"/>
    <cellStyle name="Comma 2 7 4 3 5" xfId="64346"/>
    <cellStyle name="Comma 2 7 4 4" xfId="6904"/>
    <cellStyle name="Comma 2 7 4 4 2" xfId="64347"/>
    <cellStyle name="Comma 2 7 4 4 3" xfId="64348"/>
    <cellStyle name="Comma 2 7 4 4 4" xfId="64349"/>
    <cellStyle name="Comma 2 7 4 5" xfId="9243"/>
    <cellStyle name="Comma 2 7 4 5 2" xfId="64350"/>
    <cellStyle name="Comma 2 7 4 5 3" xfId="64351"/>
    <cellStyle name="Comma 2 7 4 6" xfId="12503"/>
    <cellStyle name="Comma 2 7 4 6 2" xfId="64352"/>
    <cellStyle name="Comma 2 7 4 6 3" xfId="6435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2 2" xfId="64354"/>
    <cellStyle name="Comma 2 7 5 2 2 2" xfId="64355"/>
    <cellStyle name="Comma 2 7 5 2 3" xfId="64356"/>
    <cellStyle name="Comma 2 7 5 3" xfId="14806"/>
    <cellStyle name="Comma 2 7 5 3 2" xfId="64357"/>
    <cellStyle name="Comma 2 7 5 3 2 2" xfId="64358"/>
    <cellStyle name="Comma 2 7 5 3 3" xfId="64359"/>
    <cellStyle name="Comma 2 7 5 4" xfId="17622"/>
    <cellStyle name="Comma 2 7 5 4 2" xfId="64360"/>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2 2" xfId="6436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2 2" xfId="64362"/>
    <cellStyle name="Comma 2 7 7 2 3" xfId="64363"/>
    <cellStyle name="Comma 2 7 7 2 4" xfId="64364"/>
    <cellStyle name="Comma 2 7 7 3" xfId="16050"/>
    <cellStyle name="Comma 2 7 7 3 2" xfId="64365"/>
    <cellStyle name="Comma 2 7 7 3 3" xfId="64366"/>
    <cellStyle name="Comma 2 7 7 4" xfId="18861"/>
    <cellStyle name="Comma 2 7 7 4 2" xfId="64367"/>
    <cellStyle name="Comma 2 7 7 4 3" xfId="64368"/>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8 3" xfId="64369"/>
    <cellStyle name="Comma 2 7 8 4" xfId="64370"/>
    <cellStyle name="Comma 2 7 9" xfId="3526"/>
    <cellStyle name="Comma 2 7 9 2" xfId="33726"/>
    <cellStyle name="Comma 2 7 9 3" xfId="64371"/>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2 2" xfId="64372"/>
    <cellStyle name="Comma 2 8 2 2 2 2 2" xfId="64373"/>
    <cellStyle name="Comma 2 8 2 2 2 3" xfId="64374"/>
    <cellStyle name="Comma 2 8 2 2 2 4" xfId="64375"/>
    <cellStyle name="Comma 2 8 2 2 2 5" xfId="64376"/>
    <cellStyle name="Comma 2 8 2 2 3" xfId="6907"/>
    <cellStyle name="Comma 2 8 2 2 3 2" xfId="64377"/>
    <cellStyle name="Comma 2 8 2 2 3 2 2" xfId="64378"/>
    <cellStyle name="Comma 2 8 2 2 3 3" xfId="64379"/>
    <cellStyle name="Comma 2 8 2 2 3 4" xfId="64380"/>
    <cellStyle name="Comma 2 8 2 2 3 5" xfId="64381"/>
    <cellStyle name="Comma 2 8 2 2 4" xfId="9174"/>
    <cellStyle name="Comma 2 8 2 2 4 2" xfId="64382"/>
    <cellStyle name="Comma 2 8 2 2 4 3" xfId="64383"/>
    <cellStyle name="Comma 2 8 2 2 4 4" xfId="64384"/>
    <cellStyle name="Comma 2 8 2 2 5" xfId="18286"/>
    <cellStyle name="Comma 2 8 2 2 5 2" xfId="64385"/>
    <cellStyle name="Comma 2 8 2 2 5 3" xfId="64386"/>
    <cellStyle name="Comma 2 8 2 2 6" xfId="22559"/>
    <cellStyle name="Comma 2 8 2 2 6 2" xfId="64387"/>
    <cellStyle name="Comma 2 8 2 2 6 3" xfId="64388"/>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2 2" xfId="64389"/>
    <cellStyle name="Comma 2 8 2 3 2 2 2" xfId="64390"/>
    <cellStyle name="Comma 2 8 2 3 2 3" xfId="64391"/>
    <cellStyle name="Comma 2 8 2 3 3" xfId="15070"/>
    <cellStyle name="Comma 2 8 2 3 3 2" xfId="64392"/>
    <cellStyle name="Comma 2 8 2 3 3 2 2" xfId="64393"/>
    <cellStyle name="Comma 2 8 2 3 3 3" xfId="64394"/>
    <cellStyle name="Comma 2 8 2 3 4" xfId="17879"/>
    <cellStyle name="Comma 2 8 2 3 4 2" xfId="64395"/>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2 2" xfId="64396"/>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2 2" xfId="64397"/>
    <cellStyle name="Comma 2 8 2 5 3" xfId="16293"/>
    <cellStyle name="Comma 2 8 2 5 4" xfId="19101"/>
    <cellStyle name="Comma 2 8 2 5 4 2" xfId="64398"/>
    <cellStyle name="Comma 2 8 2 5 5" xfId="21640"/>
    <cellStyle name="Comma 2 8 2 5 6" xfId="34529"/>
    <cellStyle name="Comma 2 8 2 5 7" xfId="35493"/>
    <cellStyle name="Comma 2 8 2 5 8" xfId="36203"/>
    <cellStyle name="Comma 2 8 2 5 9" xfId="37930"/>
    <cellStyle name="Comma 2 8 2 6" xfId="11427"/>
    <cellStyle name="Comma 2 8 2 6 2" xfId="64399"/>
    <cellStyle name="Comma 2 8 2 6 3" xfId="64400"/>
    <cellStyle name="Comma 2 8 2 6 4" xfId="64401"/>
    <cellStyle name="Comma 2 8 2 7" xfId="14015"/>
    <cellStyle name="Comma 2 8 2 7 2" xfId="64402"/>
    <cellStyle name="Comma 2 8 2 7 3" xfId="64403"/>
    <cellStyle name="Comma 2 8 2 8" xfId="16758"/>
    <cellStyle name="Comma 2 8 2 8 2" xfId="64404"/>
    <cellStyle name="Comma 2 8 2 8 3" xfId="64405"/>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2 2" xfId="64406"/>
    <cellStyle name="Comma 2 8 3 2 2 2" xfId="64407"/>
    <cellStyle name="Comma 2 8 3 2 3" xfId="64408"/>
    <cellStyle name="Comma 2 8 3 2 4" xfId="64409"/>
    <cellStyle name="Comma 2 8 3 2 5" xfId="64410"/>
    <cellStyle name="Comma 2 8 3 3" xfId="5146"/>
    <cellStyle name="Comma 2 8 3 3 2" xfId="64411"/>
    <cellStyle name="Comma 2 8 3 3 2 2" xfId="64412"/>
    <cellStyle name="Comma 2 8 3 3 3" xfId="64413"/>
    <cellStyle name="Comma 2 8 3 3 4" xfId="64414"/>
    <cellStyle name="Comma 2 8 3 3 5" xfId="64415"/>
    <cellStyle name="Comma 2 8 3 4" xfId="5779"/>
    <cellStyle name="Comma 2 8 3 4 2" xfId="64416"/>
    <cellStyle name="Comma 2 8 3 4 3" xfId="64417"/>
    <cellStyle name="Comma 2 8 3 4 4" xfId="64418"/>
    <cellStyle name="Comma 2 8 3 5" xfId="9245"/>
    <cellStyle name="Comma 2 8 3 5 2" xfId="64419"/>
    <cellStyle name="Comma 2 8 3 5 3" xfId="64420"/>
    <cellStyle name="Comma 2 8 3 6" xfId="17986"/>
    <cellStyle name="Comma 2 8 3 6 2" xfId="64421"/>
    <cellStyle name="Comma 2 8 3 6 3" xfId="64422"/>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2 2" xfId="64423"/>
    <cellStyle name="Comma 2 8 4 2 3" xfId="31640"/>
    <cellStyle name="Comma 2 8 4 2 4" xfId="64424"/>
    <cellStyle name="Comma 2 8 4 2 5" xfId="64425"/>
    <cellStyle name="Comma 2 8 4 3" xfId="5757"/>
    <cellStyle name="Comma 2 8 4 3 2" xfId="14836"/>
    <cellStyle name="Comma 2 8 4 3 2 2" xfId="64426"/>
    <cellStyle name="Comma 2 8 4 3 3" xfId="32678"/>
    <cellStyle name="Comma 2 8 4 3 4" xfId="64427"/>
    <cellStyle name="Comma 2 8 4 3 5" xfId="64428"/>
    <cellStyle name="Comma 2 8 4 4" xfId="9591"/>
    <cellStyle name="Comma 2 8 4 4 2" xfId="64429"/>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2 2" xfId="64430"/>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2 2" xfId="64431"/>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7 3" xfId="64432"/>
    <cellStyle name="Comma 2 8 7 3 2" xfId="64433"/>
    <cellStyle name="Comma 2 8 7 4" xfId="64434"/>
    <cellStyle name="Comma 2 8 8" xfId="6021"/>
    <cellStyle name="Comma 2 8 8 2" xfId="31948"/>
    <cellStyle name="Comma 2 8 8 2 2" xfId="64435"/>
    <cellStyle name="Comma 2 8 8 3" xfId="64436"/>
    <cellStyle name="Comma 2 8 9" xfId="6711"/>
    <cellStyle name="Comma 2 8 9 2" xfId="32444"/>
    <cellStyle name="Comma 2 8 9 3" xfId="64437"/>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2 2" xfId="64438"/>
    <cellStyle name="Comma 2 9 2 2 2 2 2" xfId="64439"/>
    <cellStyle name="Comma 2 9 2 2 2 3" xfId="64440"/>
    <cellStyle name="Comma 2 9 2 2 3" xfId="6923"/>
    <cellStyle name="Comma 2 9 2 2 3 2" xfId="64441"/>
    <cellStyle name="Comma 2 9 2 2 3 2 2" xfId="64442"/>
    <cellStyle name="Comma 2 9 2 2 3 3" xfId="64443"/>
    <cellStyle name="Comma 2 9 2 2 4" xfId="9175"/>
    <cellStyle name="Comma 2 9 2 2 4 2" xfId="64444"/>
    <cellStyle name="Comma 2 9 2 2 5" xfId="13389"/>
    <cellStyle name="Comma 2 9 2 2 6" xfId="22561"/>
    <cellStyle name="Comma 2 9 2 2 6 2" xfId="64445"/>
    <cellStyle name="Comma 2 9 2 2 6 3" xfId="64446"/>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2 2" xfId="64447"/>
    <cellStyle name="Comma 2 9 2 3 2 2 2" xfId="64448"/>
    <cellStyle name="Comma 2 9 2 3 2 3" xfId="64449"/>
    <cellStyle name="Comma 2 9 2 3 3" xfId="15147"/>
    <cellStyle name="Comma 2 9 2 3 3 2" xfId="64450"/>
    <cellStyle name="Comma 2 9 2 3 3 2 2" xfId="64451"/>
    <cellStyle name="Comma 2 9 2 3 3 3" xfId="64452"/>
    <cellStyle name="Comma 2 9 2 3 4" xfId="17959"/>
    <cellStyle name="Comma 2 9 2 3 4 2" xfId="64453"/>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2 2" xfId="64454"/>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2 2" xfId="64455"/>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6 2" xfId="64456"/>
    <cellStyle name="Comma 2 9 2 6 3" xfId="64457"/>
    <cellStyle name="Comma 2 9 2 6 4" xfId="64458"/>
    <cellStyle name="Comma 2 9 2 7" xfId="14210"/>
    <cellStyle name="Comma 2 9 2 7 2" xfId="64459"/>
    <cellStyle name="Comma 2 9 2 7 3" xfId="6446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2 2" xfId="64461"/>
    <cellStyle name="Comma 2 9 3 2 2 2" xfId="64462"/>
    <cellStyle name="Comma 2 9 3 2 3" xfId="64463"/>
    <cellStyle name="Comma 2 9 3 3" xfId="5234"/>
    <cellStyle name="Comma 2 9 3 3 2" xfId="64464"/>
    <cellStyle name="Comma 2 9 3 3 2 2" xfId="64465"/>
    <cellStyle name="Comma 2 9 3 3 3" xfId="64466"/>
    <cellStyle name="Comma 2 9 3 4" xfId="7087"/>
    <cellStyle name="Comma 2 9 3 4 2" xfId="64467"/>
    <cellStyle name="Comma 2 9 3 4 3" xfId="64468"/>
    <cellStyle name="Comma 2 9 3 4 4" xfId="64469"/>
    <cellStyle name="Comma 2 9 3 5" xfId="9246"/>
    <cellStyle name="Comma 2 9 3 6" xfId="17498"/>
    <cellStyle name="Comma 2 9 3 6 2" xfId="64470"/>
    <cellStyle name="Comma 2 9 3 6 3" xfId="64471"/>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2 2" xfId="64472"/>
    <cellStyle name="Comma 2 9 4 2 3" xfId="31670"/>
    <cellStyle name="Comma 2 9 4 3" xfId="3657"/>
    <cellStyle name="Comma 2 9 4 3 2" xfId="14866"/>
    <cellStyle name="Comma 2 9 4 3 2 2" xfId="64473"/>
    <cellStyle name="Comma 2 9 4 3 3" xfId="32708"/>
    <cellStyle name="Comma 2 9 4 4" xfId="9621"/>
    <cellStyle name="Comma 2 9 4 4 2" xfId="64474"/>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2 2" xfId="64475"/>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2 2" xfId="64476"/>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3 2" xfId="64477"/>
    <cellStyle name="Comma 24" xfId="62118"/>
    <cellStyle name="Comma 24 2" xfId="6447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0 2" xfId="64479"/>
    <cellStyle name="Comma 3 10 2 2" xfId="64480"/>
    <cellStyle name="Comma 3 10 2 2 2" xfId="64481"/>
    <cellStyle name="Comma 3 10 2 2 2 2" xfId="64482"/>
    <cellStyle name="Comma 3 10 2 2 3" xfId="64483"/>
    <cellStyle name="Comma 3 10 2 3" xfId="64484"/>
    <cellStyle name="Comma 3 10 2 3 2" xfId="64485"/>
    <cellStyle name="Comma 3 10 2 3 2 2" xfId="64486"/>
    <cellStyle name="Comma 3 10 2 3 3" xfId="64487"/>
    <cellStyle name="Comma 3 10 2 4" xfId="64488"/>
    <cellStyle name="Comma 3 10 2 4 2" xfId="64489"/>
    <cellStyle name="Comma 3 10 2 5" xfId="64490"/>
    <cellStyle name="Comma 3 10 3" xfId="64491"/>
    <cellStyle name="Comma 3 10 3 2" xfId="64492"/>
    <cellStyle name="Comma 3 10 3 2 2" xfId="64493"/>
    <cellStyle name="Comma 3 10 3 2 2 2" xfId="64494"/>
    <cellStyle name="Comma 3 10 3 2 3" xfId="64495"/>
    <cellStyle name="Comma 3 10 3 3" xfId="64496"/>
    <cellStyle name="Comma 3 10 3 3 2" xfId="64497"/>
    <cellStyle name="Comma 3 10 3 3 2 2" xfId="64498"/>
    <cellStyle name="Comma 3 10 3 3 3" xfId="64499"/>
    <cellStyle name="Comma 3 10 3 4" xfId="64500"/>
    <cellStyle name="Comma 3 10 3 4 2" xfId="64501"/>
    <cellStyle name="Comma 3 10 3 5" xfId="64502"/>
    <cellStyle name="Comma 3 10 4" xfId="64503"/>
    <cellStyle name="Comma 3 10 4 2" xfId="64504"/>
    <cellStyle name="Comma 3 10 4 2 2" xfId="64505"/>
    <cellStyle name="Comma 3 10 4 3" xfId="64506"/>
    <cellStyle name="Comma 3 10 5" xfId="64507"/>
    <cellStyle name="Comma 3 10 5 2" xfId="64508"/>
    <cellStyle name="Comma 3 10 5 2 2" xfId="64509"/>
    <cellStyle name="Comma 3 10 5 3" xfId="64510"/>
    <cellStyle name="Comma 3 10 6" xfId="64511"/>
    <cellStyle name="Comma 3 10 6 2" xfId="64512"/>
    <cellStyle name="Comma 3 10 7" xfId="64513"/>
    <cellStyle name="Comma 3 10 8" xfId="64514"/>
    <cellStyle name="Comma 3 11" xfId="16554"/>
    <cellStyle name="Comma 3 11 2" xfId="64515"/>
    <cellStyle name="Comma 3 11 2 2" xfId="64516"/>
    <cellStyle name="Comma 3 11 2 2 2" xfId="64517"/>
    <cellStyle name="Comma 3 11 2 3" xfId="64518"/>
    <cellStyle name="Comma 3 11 3" xfId="64519"/>
    <cellStyle name="Comma 3 11 3 2" xfId="64520"/>
    <cellStyle name="Comma 3 11 3 2 2" xfId="64521"/>
    <cellStyle name="Comma 3 11 3 3" xfId="64522"/>
    <cellStyle name="Comma 3 11 4" xfId="64523"/>
    <cellStyle name="Comma 3 11 4 2" xfId="64524"/>
    <cellStyle name="Comma 3 11 5" xfId="64525"/>
    <cellStyle name="Comma 3 12" xfId="17168"/>
    <cellStyle name="Comma 3 12 2" xfId="64526"/>
    <cellStyle name="Comma 3 12 2 2" xfId="64527"/>
    <cellStyle name="Comma 3 12 2 2 2" xfId="64528"/>
    <cellStyle name="Comma 3 12 2 3" xfId="64529"/>
    <cellStyle name="Comma 3 12 3" xfId="64530"/>
    <cellStyle name="Comma 3 12 3 2" xfId="64531"/>
    <cellStyle name="Comma 3 12 3 2 2" xfId="64532"/>
    <cellStyle name="Comma 3 12 3 3" xfId="64533"/>
    <cellStyle name="Comma 3 12 4" xfId="64534"/>
    <cellStyle name="Comma 3 12 4 2" xfId="64535"/>
    <cellStyle name="Comma 3 12 5" xfId="64536"/>
    <cellStyle name="Comma 3 12 6" xfId="64537"/>
    <cellStyle name="Comma 3 12 7" xfId="64538"/>
    <cellStyle name="Comma 3 13" xfId="54671"/>
    <cellStyle name="Comma 3 13 2" xfId="64539"/>
    <cellStyle name="Comma 3 13 2 2" xfId="64540"/>
    <cellStyle name="Comma 3 13 2 2 2" xfId="64541"/>
    <cellStyle name="Comma 3 13 2 3" xfId="64542"/>
    <cellStyle name="Comma 3 13 3" xfId="64543"/>
    <cellStyle name="Comma 3 13 3 2" xfId="64544"/>
    <cellStyle name="Comma 3 13 3 2 2" xfId="64545"/>
    <cellStyle name="Comma 3 13 3 3" xfId="64546"/>
    <cellStyle name="Comma 3 13 4" xfId="64547"/>
    <cellStyle name="Comma 3 13 4 2" xfId="64548"/>
    <cellStyle name="Comma 3 13 5" xfId="64549"/>
    <cellStyle name="Comma 3 13 6" xfId="64550"/>
    <cellStyle name="Comma 3 13 7" xfId="64551"/>
    <cellStyle name="Comma 3 14" xfId="54672"/>
    <cellStyle name="Comma 3 14 2" xfId="64552"/>
    <cellStyle name="Comma 3 14 2 2" xfId="64553"/>
    <cellStyle name="Comma 3 14 3" xfId="64554"/>
    <cellStyle name="Comma 3 14 4" xfId="64555"/>
    <cellStyle name="Comma 3 14 5" xfId="64556"/>
    <cellStyle name="Comma 3 15" xfId="54673"/>
    <cellStyle name="Comma 3 15 2" xfId="64557"/>
    <cellStyle name="Comma 3 15 3" xfId="64558"/>
    <cellStyle name="Comma 3 15 4" xfId="64559"/>
    <cellStyle name="Comma 3 16" xfId="61602"/>
    <cellStyle name="Comma 3 16 2" xfId="64560"/>
    <cellStyle name="Comma 3 16 3" xfId="64561"/>
    <cellStyle name="Comma 3 17" xfId="61861"/>
    <cellStyle name="Comma 3 17 2" xfId="64562"/>
    <cellStyle name="Comma 3 17 3" xfId="64563"/>
    <cellStyle name="Comma 3 18" xfId="61862"/>
    <cellStyle name="Comma 3 18 2" xfId="64564"/>
    <cellStyle name="Comma 3 19" xfId="62066"/>
    <cellStyle name="Comma 3 2" xfId="630"/>
    <cellStyle name="Comma 3 2 10" xfId="16631"/>
    <cellStyle name="Comma 3 2 10 2" xfId="64565"/>
    <cellStyle name="Comma 3 2 10 3" xfId="64566"/>
    <cellStyle name="Comma 3 2 10 4" xfId="64567"/>
    <cellStyle name="Comma 3 2 11" xfId="17353"/>
    <cellStyle name="Comma 3 2 11 2" xfId="64568"/>
    <cellStyle name="Comma 3 2 11 3" xfId="64569"/>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0 2" xfId="64570"/>
    <cellStyle name="Comma 3 2 2 10 3" xfId="64571"/>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2 2 2" xfId="64572"/>
    <cellStyle name="Comma 3 2 2 2 2 2 2 2" xfId="64573"/>
    <cellStyle name="Comma 3 2 2 2 2 2 2 2 2" xfId="64574"/>
    <cellStyle name="Comma 3 2 2 2 2 2 2 3" xfId="64575"/>
    <cellStyle name="Comma 3 2 2 2 2 2 3" xfId="64576"/>
    <cellStyle name="Comma 3 2 2 2 2 2 3 2" xfId="64577"/>
    <cellStyle name="Comma 3 2 2 2 2 2 3 2 2" xfId="64578"/>
    <cellStyle name="Comma 3 2 2 2 2 2 3 3" xfId="64579"/>
    <cellStyle name="Comma 3 2 2 2 2 2 4" xfId="64580"/>
    <cellStyle name="Comma 3 2 2 2 2 2 4 2" xfId="64581"/>
    <cellStyle name="Comma 3 2 2 2 2 2 5" xfId="64582"/>
    <cellStyle name="Comma 3 2 2 2 2 3" xfId="64583"/>
    <cellStyle name="Comma 3 2 2 2 2 3 2" xfId="64584"/>
    <cellStyle name="Comma 3 2 2 2 2 3 2 2" xfId="64585"/>
    <cellStyle name="Comma 3 2 2 2 2 3 2 2 2" xfId="64586"/>
    <cellStyle name="Comma 3 2 2 2 2 3 2 3" xfId="64587"/>
    <cellStyle name="Comma 3 2 2 2 2 3 3" xfId="64588"/>
    <cellStyle name="Comma 3 2 2 2 2 3 3 2" xfId="64589"/>
    <cellStyle name="Comma 3 2 2 2 2 3 3 2 2" xfId="64590"/>
    <cellStyle name="Comma 3 2 2 2 2 3 3 3" xfId="64591"/>
    <cellStyle name="Comma 3 2 2 2 2 3 4" xfId="64592"/>
    <cellStyle name="Comma 3 2 2 2 2 3 4 2" xfId="64593"/>
    <cellStyle name="Comma 3 2 2 2 2 3 5" xfId="64594"/>
    <cellStyle name="Comma 3 2 2 2 2 4" xfId="64595"/>
    <cellStyle name="Comma 3 2 2 2 2 4 2" xfId="64596"/>
    <cellStyle name="Comma 3 2 2 2 2 4 2 2" xfId="64597"/>
    <cellStyle name="Comma 3 2 2 2 2 4 3" xfId="64598"/>
    <cellStyle name="Comma 3 2 2 2 2 5" xfId="64599"/>
    <cellStyle name="Comma 3 2 2 2 2 5 2" xfId="64600"/>
    <cellStyle name="Comma 3 2 2 2 2 5 2 2" xfId="64601"/>
    <cellStyle name="Comma 3 2 2 2 2 5 3" xfId="64602"/>
    <cellStyle name="Comma 3 2 2 2 2 6" xfId="64603"/>
    <cellStyle name="Comma 3 2 2 2 2 6 2" xfId="64604"/>
    <cellStyle name="Comma 3 2 2 2 2 7" xfId="64605"/>
    <cellStyle name="Comma 3 2 2 2 2 8" xfId="64606"/>
    <cellStyle name="Comma 3 2 2 2 2 9" xfId="64607"/>
    <cellStyle name="Comma 3 2 2 2 3" xfId="11823"/>
    <cellStyle name="Comma 3 2 2 2 3 2" xfId="64608"/>
    <cellStyle name="Comma 3 2 2 2 3 2 2" xfId="64609"/>
    <cellStyle name="Comma 3 2 2 2 3 2 2 2" xfId="64610"/>
    <cellStyle name="Comma 3 2 2 2 3 2 3" xfId="64611"/>
    <cellStyle name="Comma 3 2 2 2 3 3" xfId="64612"/>
    <cellStyle name="Comma 3 2 2 2 3 3 2" xfId="64613"/>
    <cellStyle name="Comma 3 2 2 2 3 3 2 2" xfId="64614"/>
    <cellStyle name="Comma 3 2 2 2 3 3 3" xfId="64615"/>
    <cellStyle name="Comma 3 2 2 2 3 4" xfId="64616"/>
    <cellStyle name="Comma 3 2 2 2 3 4 2" xfId="64617"/>
    <cellStyle name="Comma 3 2 2 2 3 5" xfId="64618"/>
    <cellStyle name="Comma 3 2 2 2 3 6" xfId="64619"/>
    <cellStyle name="Comma 3 2 2 2 3 7" xfId="64620"/>
    <cellStyle name="Comma 3 2 2 2 4" xfId="14409"/>
    <cellStyle name="Comma 3 2 2 2 4 2" xfId="64621"/>
    <cellStyle name="Comma 3 2 2 2 4 2 2" xfId="64622"/>
    <cellStyle name="Comma 3 2 2 2 4 2 2 2" xfId="64623"/>
    <cellStyle name="Comma 3 2 2 2 4 2 3" xfId="64624"/>
    <cellStyle name="Comma 3 2 2 2 4 3" xfId="64625"/>
    <cellStyle name="Comma 3 2 2 2 4 3 2" xfId="64626"/>
    <cellStyle name="Comma 3 2 2 2 4 3 2 2" xfId="64627"/>
    <cellStyle name="Comma 3 2 2 2 4 3 3" xfId="64628"/>
    <cellStyle name="Comma 3 2 2 2 4 4" xfId="64629"/>
    <cellStyle name="Comma 3 2 2 2 4 4 2" xfId="64630"/>
    <cellStyle name="Comma 3 2 2 2 4 5" xfId="64631"/>
    <cellStyle name="Comma 3 2 2 2 4 6" xfId="64632"/>
    <cellStyle name="Comma 3 2 2 2 4 7" xfId="64633"/>
    <cellStyle name="Comma 3 2 2 2 5" xfId="17194"/>
    <cellStyle name="Comma 3 2 2 2 5 2" xfId="64634"/>
    <cellStyle name="Comma 3 2 2 2 5 2 2" xfId="64635"/>
    <cellStyle name="Comma 3 2 2 2 5 3" xfId="64636"/>
    <cellStyle name="Comma 3 2 2 2 5 4" xfId="64637"/>
    <cellStyle name="Comma 3 2 2 2 5 5" xfId="64638"/>
    <cellStyle name="Comma 3 2 2 2 6" xfId="19756"/>
    <cellStyle name="Comma 3 2 2 2 6 2" xfId="64639"/>
    <cellStyle name="Comma 3 2 2 2 6 2 2" xfId="64640"/>
    <cellStyle name="Comma 3 2 2 2 6 3" xfId="64641"/>
    <cellStyle name="Comma 3 2 2 2 6 4" xfId="64642"/>
    <cellStyle name="Comma 3 2 2 2 6 5" xfId="64643"/>
    <cellStyle name="Comma 3 2 2 2 7" xfId="54674"/>
    <cellStyle name="Comma 3 2 2 2 7 2" xfId="64644"/>
    <cellStyle name="Comma 3 2 2 2 7 3" xfId="64645"/>
    <cellStyle name="Comma 3 2 2 2 7 4" xfId="64646"/>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3 2 2" xfId="64647"/>
    <cellStyle name="Comma 3 2 2 3 2 2 2" xfId="64648"/>
    <cellStyle name="Comma 3 2 2 3 2 2 2 2" xfId="64649"/>
    <cellStyle name="Comma 3 2 2 3 2 2 3" xfId="64650"/>
    <cellStyle name="Comma 3 2 2 3 2 3" xfId="64651"/>
    <cellStyle name="Comma 3 2 2 3 2 3 2" xfId="64652"/>
    <cellStyle name="Comma 3 2 2 3 2 3 2 2" xfId="64653"/>
    <cellStyle name="Comma 3 2 2 3 2 3 3" xfId="64654"/>
    <cellStyle name="Comma 3 2 2 3 2 4" xfId="64655"/>
    <cellStyle name="Comma 3 2 2 3 2 4 2" xfId="64656"/>
    <cellStyle name="Comma 3 2 2 3 2 5" xfId="64657"/>
    <cellStyle name="Comma 3 2 2 3 3" xfId="64658"/>
    <cellStyle name="Comma 3 2 2 3 3 2" xfId="64659"/>
    <cellStyle name="Comma 3 2 2 3 3 2 2" xfId="64660"/>
    <cellStyle name="Comma 3 2 2 3 3 2 2 2" xfId="64661"/>
    <cellStyle name="Comma 3 2 2 3 3 2 3" xfId="64662"/>
    <cellStyle name="Comma 3 2 2 3 3 3" xfId="64663"/>
    <cellStyle name="Comma 3 2 2 3 3 3 2" xfId="64664"/>
    <cellStyle name="Comma 3 2 2 3 3 3 2 2" xfId="64665"/>
    <cellStyle name="Comma 3 2 2 3 3 3 3" xfId="64666"/>
    <cellStyle name="Comma 3 2 2 3 3 4" xfId="64667"/>
    <cellStyle name="Comma 3 2 2 3 3 4 2" xfId="64668"/>
    <cellStyle name="Comma 3 2 2 3 3 5" xfId="64669"/>
    <cellStyle name="Comma 3 2 2 3 4" xfId="64670"/>
    <cellStyle name="Comma 3 2 2 3 4 2" xfId="64671"/>
    <cellStyle name="Comma 3 2 2 3 4 2 2" xfId="64672"/>
    <cellStyle name="Comma 3 2 2 3 4 3" xfId="64673"/>
    <cellStyle name="Comma 3 2 2 3 5" xfId="64674"/>
    <cellStyle name="Comma 3 2 2 3 5 2" xfId="64675"/>
    <cellStyle name="Comma 3 2 2 3 5 2 2" xfId="64676"/>
    <cellStyle name="Comma 3 2 2 3 5 3" xfId="64677"/>
    <cellStyle name="Comma 3 2 2 3 6" xfId="64678"/>
    <cellStyle name="Comma 3 2 2 3 6 2" xfId="64679"/>
    <cellStyle name="Comma 3 2 2 3 7" xfId="64680"/>
    <cellStyle name="Comma 3 2 2 3 8" xfId="64681"/>
    <cellStyle name="Comma 3 2 2 3 8 2" xfId="64682"/>
    <cellStyle name="Comma 3 2 2 3 9" xfId="64683"/>
    <cellStyle name="Comma 3 2 2 4" xfId="4943"/>
    <cellStyle name="Comma 3 2 2 4 2" xfId="14400"/>
    <cellStyle name="Comma 3 2 2 4 2 2" xfId="64684"/>
    <cellStyle name="Comma 3 2 2 4 2 2 2" xfId="64685"/>
    <cellStyle name="Comma 3 2 2 4 2 3" xfId="64686"/>
    <cellStyle name="Comma 3 2 2 4 2 4" xfId="64687"/>
    <cellStyle name="Comma 3 2 2 4 2 5" xfId="64688"/>
    <cellStyle name="Comma 3 2 2 4 3" xfId="64689"/>
    <cellStyle name="Comma 3 2 2 4 3 2" xfId="64690"/>
    <cellStyle name="Comma 3 2 2 4 3 2 2" xfId="64691"/>
    <cellStyle name="Comma 3 2 2 4 3 3" xfId="64692"/>
    <cellStyle name="Comma 3 2 2 4 3 4" xfId="64693"/>
    <cellStyle name="Comma 3 2 2 4 3 5" xfId="64694"/>
    <cellStyle name="Comma 3 2 2 4 4" xfId="64695"/>
    <cellStyle name="Comma 3 2 2 4 4 2" xfId="64696"/>
    <cellStyle name="Comma 3 2 2 4 4 3" xfId="64697"/>
    <cellStyle name="Comma 3 2 2 4 4 4" xfId="64698"/>
    <cellStyle name="Comma 3 2 2 4 5" xfId="64699"/>
    <cellStyle name="Comma 3 2 2 4 5 2" xfId="64700"/>
    <cellStyle name="Comma 3 2 2 4 5 3" xfId="64701"/>
    <cellStyle name="Comma 3 2 2 4 6" xfId="64702"/>
    <cellStyle name="Comma 3 2 2 4 6 2" xfId="64703"/>
    <cellStyle name="Comma 3 2 2 4 6 3" xfId="64704"/>
    <cellStyle name="Comma 3 2 2 4 6 4" xfId="64705"/>
    <cellStyle name="Comma 3 2 2 4 7" xfId="64706"/>
    <cellStyle name="Comma 3 2 2 4 8" xfId="64707"/>
    <cellStyle name="Comma 3 2 2 5" xfId="7155"/>
    <cellStyle name="Comma 3 2 2 5 2" xfId="17183"/>
    <cellStyle name="Comma 3 2 2 5 2 2" xfId="64708"/>
    <cellStyle name="Comma 3 2 2 5 2 2 2" xfId="64709"/>
    <cellStyle name="Comma 3 2 2 5 2 3" xfId="64710"/>
    <cellStyle name="Comma 3 2 2 5 3" xfId="64711"/>
    <cellStyle name="Comma 3 2 2 5 3 2" xfId="64712"/>
    <cellStyle name="Comma 3 2 2 5 3 2 2" xfId="6471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1 2" xfId="62525"/>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7 4" xfId="62528"/>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25" xfId="6251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55 2" xfId="62526"/>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1 2" xfId="62518"/>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26" xfId="6252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0 5" xfId="62520"/>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0 4" xfId="62524"/>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4 3" xfId="62527"/>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8 3" xfId="62521"/>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25" xfId="62517"/>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2 2" xfId="62523"/>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1784350</xdr:colOff>
      <xdr:row>1</xdr:row>
      <xdr:rowOff>183710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8575"/>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117035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6" workbookViewId="0">
      <selection activeCell="L18" sqref="L18"/>
    </sheetView>
  </sheetViews>
  <sheetFormatPr defaultColWidth="9.140625" defaultRowHeight="15"/>
  <cols>
    <col min="1" max="1" width="9.140625" style="328"/>
    <col min="2" max="2" width="7.140625" style="328" customWidth="1"/>
    <col min="3" max="3" width="57.140625" style="328" customWidth="1"/>
    <col min="4" max="4" width="18.140625" style="328" customWidth="1"/>
    <col min="5" max="5" width="23.5703125" style="328" customWidth="1"/>
    <col min="6" max="9" width="9.140625" style="328"/>
    <col min="10" max="10" width="14.140625" style="328" customWidth="1"/>
    <col min="11" max="16384" width="9.140625" style="328"/>
  </cols>
  <sheetData>
    <row r="1" spans="1:10">
      <c r="A1" s="327" t="s">
        <v>484</v>
      </c>
      <c r="C1" s="329" t="s">
        <v>1185</v>
      </c>
      <c r="D1" s="330"/>
    </row>
    <row r="2" spans="1:10" ht="21.75" customHeight="1">
      <c r="C2" s="331" t="s">
        <v>1186</v>
      </c>
      <c r="D2" s="330"/>
    </row>
    <row r="3" spans="1:10">
      <c r="D3" s="330"/>
    </row>
    <row r="4" spans="1:10">
      <c r="A4" s="327" t="s">
        <v>485</v>
      </c>
      <c r="D4" s="330"/>
    </row>
    <row r="5" spans="1:10" ht="20.100000000000001" customHeight="1">
      <c r="A5" s="327"/>
      <c r="C5" s="332" t="s">
        <v>426</v>
      </c>
      <c r="D5" s="554" t="s">
        <v>964</v>
      </c>
      <c r="E5" s="554"/>
      <c r="F5" s="554"/>
      <c r="G5" s="554"/>
      <c r="H5" s="356"/>
      <c r="I5" s="356"/>
    </row>
    <row r="6" spans="1:10" ht="20.100000000000001" customHeight="1">
      <c r="A6" s="327"/>
      <c r="C6" s="333" t="s">
        <v>425</v>
      </c>
      <c r="D6" s="555" t="s">
        <v>965</v>
      </c>
      <c r="E6" s="556"/>
      <c r="F6" s="556"/>
      <c r="G6" s="556"/>
      <c r="H6" s="356"/>
      <c r="I6" s="356"/>
    </row>
    <row r="7" spans="1:10" ht="20.100000000000001" customHeight="1">
      <c r="C7" s="334" t="s">
        <v>486</v>
      </c>
      <c r="D7" s="555" t="s">
        <v>966</v>
      </c>
      <c r="E7" s="555"/>
      <c r="F7" s="555"/>
      <c r="G7" s="555"/>
      <c r="H7" s="357"/>
      <c r="I7" s="357"/>
    </row>
    <row r="8" spans="1:10" ht="20.100000000000001" customHeight="1">
      <c r="C8" s="301" t="s">
        <v>585</v>
      </c>
      <c r="D8" s="555" t="s">
        <v>967</v>
      </c>
      <c r="E8" s="555"/>
      <c r="F8" s="555"/>
      <c r="G8" s="555"/>
      <c r="H8" s="357"/>
      <c r="I8" s="357"/>
    </row>
    <row r="9" spans="1:10" ht="20.100000000000001" customHeight="1">
      <c r="C9" s="332" t="s">
        <v>487</v>
      </c>
      <c r="D9" s="555" t="s">
        <v>801</v>
      </c>
      <c r="E9" s="555"/>
      <c r="F9" s="555"/>
      <c r="G9" s="555"/>
      <c r="H9" s="555"/>
      <c r="I9" s="555"/>
    </row>
    <row r="10" spans="1:10" ht="20.100000000000001" customHeight="1">
      <c r="C10" s="333" t="s">
        <v>488</v>
      </c>
      <c r="D10" s="555" t="s">
        <v>591</v>
      </c>
      <c r="E10" s="555"/>
      <c r="F10" s="555"/>
      <c r="G10" s="555"/>
      <c r="H10" s="555"/>
      <c r="I10" s="555"/>
    </row>
    <row r="11" spans="1:10" ht="20.100000000000001" customHeight="1">
      <c r="C11" s="332" t="s">
        <v>146</v>
      </c>
      <c r="D11" s="554" t="s">
        <v>1187</v>
      </c>
      <c r="E11" s="554"/>
      <c r="F11" s="554"/>
      <c r="G11" s="554"/>
      <c r="H11" s="554"/>
      <c r="I11" s="554"/>
    </row>
    <row r="12" spans="1:10" ht="20.100000000000001" customHeight="1">
      <c r="C12" s="302" t="s">
        <v>147</v>
      </c>
      <c r="D12" s="557">
        <v>45392</v>
      </c>
      <c r="E12" s="557"/>
      <c r="F12" s="557"/>
      <c r="G12" s="557"/>
      <c r="H12" s="557"/>
      <c r="I12" s="557"/>
    </row>
    <row r="13" spans="1:10">
      <c r="D13" s="330"/>
    </row>
    <row r="14" spans="1:10">
      <c r="A14" s="327" t="s">
        <v>489</v>
      </c>
      <c r="D14" s="330"/>
    </row>
    <row r="15" spans="1:10">
      <c r="D15" s="330"/>
    </row>
    <row r="16" spans="1:10">
      <c r="C16" s="335" t="s">
        <v>195</v>
      </c>
      <c r="D16" s="336"/>
      <c r="F16" s="337" t="s">
        <v>196</v>
      </c>
      <c r="G16" s="338"/>
      <c r="H16" s="338"/>
      <c r="I16" s="338"/>
      <c r="J16" s="339"/>
    </row>
    <row r="17" spans="2:12">
      <c r="C17" s="1" t="s">
        <v>197</v>
      </c>
      <c r="D17" s="340"/>
      <c r="F17" s="1" t="s">
        <v>198</v>
      </c>
      <c r="G17" s="341"/>
      <c r="H17" s="341"/>
      <c r="I17" s="341"/>
      <c r="J17" s="342"/>
    </row>
    <row r="18" spans="2:12" ht="51" customHeight="1">
      <c r="C18" s="343"/>
      <c r="D18" s="340"/>
      <c r="F18" s="343"/>
      <c r="G18" s="341"/>
      <c r="H18" s="341"/>
      <c r="I18" s="341"/>
      <c r="J18" s="342"/>
    </row>
    <row r="19" spans="2:12">
      <c r="C19" s="2" t="s">
        <v>588</v>
      </c>
      <c r="D19" s="340"/>
      <c r="F19" s="2" t="s">
        <v>970</v>
      </c>
      <c r="G19" s="341"/>
      <c r="H19" s="341"/>
      <c r="I19" s="341"/>
      <c r="J19" s="342"/>
    </row>
    <row r="20" spans="2:12">
      <c r="C20" s="73" t="s">
        <v>1188</v>
      </c>
      <c r="D20" s="340"/>
      <c r="F20" s="2" t="s">
        <v>971</v>
      </c>
      <c r="G20" s="341"/>
      <c r="H20" s="341"/>
      <c r="I20" s="341"/>
      <c r="J20" s="342"/>
    </row>
    <row r="21" spans="2:12">
      <c r="C21" s="325" t="s">
        <v>589</v>
      </c>
      <c r="D21" s="344"/>
      <c r="F21" s="326" t="s">
        <v>800</v>
      </c>
      <c r="G21" s="345"/>
      <c r="H21" s="345"/>
      <c r="I21" s="345"/>
      <c r="J21" s="346"/>
    </row>
    <row r="22" spans="2:12">
      <c r="D22" s="330"/>
    </row>
    <row r="23" spans="2:12">
      <c r="D23" s="330"/>
    </row>
    <row r="24" spans="2:12">
      <c r="D24" s="330"/>
    </row>
    <row r="25" spans="2:12">
      <c r="D25" s="330"/>
    </row>
    <row r="26" spans="2:12">
      <c r="D26" s="330"/>
    </row>
    <row r="27" spans="2:12">
      <c r="B27" s="347" t="s">
        <v>77</v>
      </c>
      <c r="C27" s="559" t="s">
        <v>78</v>
      </c>
      <c r="D27" s="559"/>
      <c r="E27" s="347" t="s">
        <v>79</v>
      </c>
    </row>
    <row r="28" spans="2:12">
      <c r="B28" s="347" t="s">
        <v>629</v>
      </c>
      <c r="C28" s="559" t="s">
        <v>637</v>
      </c>
      <c r="D28" s="559"/>
      <c r="E28" s="347"/>
    </row>
    <row r="29" spans="2:12" s="350" customFormat="1">
      <c r="B29" s="348">
        <v>1</v>
      </c>
      <c r="C29" s="558" t="s">
        <v>741</v>
      </c>
      <c r="D29" s="558"/>
      <c r="E29" s="349" t="s">
        <v>82</v>
      </c>
    </row>
    <row r="30" spans="2:12" s="350" customFormat="1">
      <c r="B30" s="348">
        <v>2</v>
      </c>
      <c r="C30" s="558" t="s">
        <v>742</v>
      </c>
      <c r="D30" s="558"/>
      <c r="E30" s="349" t="s">
        <v>80</v>
      </c>
    </row>
    <row r="31" spans="2:12" s="350" customFormat="1">
      <c r="B31" s="348">
        <v>3</v>
      </c>
      <c r="C31" s="558" t="s">
        <v>81</v>
      </c>
      <c r="D31" s="558"/>
      <c r="E31" s="349" t="s">
        <v>83</v>
      </c>
      <c r="K31" s="351"/>
      <c r="L31" s="351"/>
    </row>
    <row r="32" spans="2:12">
      <c r="B32" s="348">
        <v>4</v>
      </c>
      <c r="C32" s="558" t="s">
        <v>132</v>
      </c>
      <c r="D32" s="558"/>
      <c r="E32" s="349" t="s">
        <v>133</v>
      </c>
      <c r="K32" s="352"/>
      <c r="L32" s="352"/>
    </row>
    <row r="33" spans="2:5">
      <c r="B33" s="348">
        <v>5</v>
      </c>
      <c r="C33" s="558" t="s">
        <v>134</v>
      </c>
      <c r="D33" s="558"/>
      <c r="E33" s="349" t="s">
        <v>135</v>
      </c>
    </row>
    <row r="34" spans="2:5">
      <c r="B34" s="348">
        <v>6</v>
      </c>
      <c r="C34" s="558" t="s">
        <v>136</v>
      </c>
      <c r="D34" s="558"/>
      <c r="E34" s="349" t="s">
        <v>137</v>
      </c>
    </row>
    <row r="35" spans="2:5">
      <c r="B35" s="348">
        <v>7</v>
      </c>
      <c r="C35" s="558" t="s">
        <v>138</v>
      </c>
      <c r="D35" s="558"/>
      <c r="E35" s="349" t="s">
        <v>139</v>
      </c>
    </row>
    <row r="36" spans="2:5">
      <c r="B36" s="348">
        <v>8</v>
      </c>
      <c r="C36" s="558" t="s">
        <v>140</v>
      </c>
      <c r="D36" s="558"/>
      <c r="E36" s="349" t="s">
        <v>142</v>
      </c>
    </row>
    <row r="37" spans="2:5">
      <c r="B37" s="348">
        <v>9</v>
      </c>
      <c r="C37" s="558" t="s">
        <v>141</v>
      </c>
      <c r="D37" s="558"/>
      <c r="E37" s="349" t="s">
        <v>143</v>
      </c>
    </row>
    <row r="38" spans="2:5">
      <c r="B38" s="353">
        <v>10</v>
      </c>
      <c r="C38" s="558" t="s">
        <v>386</v>
      </c>
      <c r="D38" s="558"/>
      <c r="E38" s="354"/>
    </row>
    <row r="39" spans="2:5">
      <c r="B39" s="353" t="s">
        <v>635</v>
      </c>
      <c r="C39" s="558" t="s">
        <v>638</v>
      </c>
      <c r="D39" s="558"/>
      <c r="E39" s="354" t="s">
        <v>740</v>
      </c>
    </row>
    <row r="42" spans="2:5" hidden="1">
      <c r="B42" s="328" t="s">
        <v>445</v>
      </c>
    </row>
    <row r="43" spans="2:5" hidden="1"/>
    <row r="44" spans="2:5" hidden="1">
      <c r="D44" s="328" t="s">
        <v>476</v>
      </c>
      <c r="E44" s="328" t="s">
        <v>471</v>
      </c>
    </row>
    <row r="45" spans="2:5" hidden="1">
      <c r="B45" s="328" t="s">
        <v>446</v>
      </c>
      <c r="C45" s="328" t="s">
        <v>427</v>
      </c>
      <c r="D45" s="355" t="s">
        <v>470</v>
      </c>
    </row>
    <row r="46" spans="2:5" hidden="1">
      <c r="B46" s="328" t="s">
        <v>447</v>
      </c>
      <c r="C46" s="328" t="s">
        <v>389</v>
      </c>
      <c r="D46" s="355" t="s">
        <v>470</v>
      </c>
    </row>
    <row r="47" spans="2:5" hidden="1">
      <c r="B47" s="328" t="s">
        <v>448</v>
      </c>
      <c r="C47" s="328" t="s">
        <v>428</v>
      </c>
      <c r="D47" s="355" t="s">
        <v>475</v>
      </c>
      <c r="E47" s="328" t="s">
        <v>960</v>
      </c>
    </row>
    <row r="48" spans="2:5" hidden="1">
      <c r="B48" s="328" t="s">
        <v>449</v>
      </c>
      <c r="C48" s="328" t="s">
        <v>429</v>
      </c>
      <c r="D48" s="355" t="s">
        <v>437</v>
      </c>
      <c r="E48" s="328" t="s">
        <v>472</v>
      </c>
    </row>
    <row r="49" spans="2:5" hidden="1">
      <c r="B49" s="328" t="s">
        <v>450</v>
      </c>
      <c r="C49" s="328" t="s">
        <v>430</v>
      </c>
      <c r="D49" s="355" t="s">
        <v>437</v>
      </c>
      <c r="E49" s="328" t="s">
        <v>472</v>
      </c>
    </row>
    <row r="50" spans="2:5" hidden="1">
      <c r="B50" s="328" t="s">
        <v>451</v>
      </c>
      <c r="C50" s="328" t="s">
        <v>431</v>
      </c>
      <c r="D50" s="355" t="s">
        <v>437</v>
      </c>
      <c r="E50" s="328" t="s">
        <v>473</v>
      </c>
    </row>
    <row r="51" spans="2:5" hidden="1">
      <c r="B51" s="328" t="s">
        <v>452</v>
      </c>
      <c r="C51" s="328" t="s">
        <v>382</v>
      </c>
      <c r="D51" s="355" t="s">
        <v>437</v>
      </c>
      <c r="E51" s="328" t="s">
        <v>474</v>
      </c>
    </row>
    <row r="52" spans="2:5" hidden="1">
      <c r="B52" s="328" t="s">
        <v>453</v>
      </c>
      <c r="C52" s="328" t="s">
        <v>383</v>
      </c>
      <c r="D52" s="355" t="s">
        <v>437</v>
      </c>
      <c r="E52" s="328" t="s">
        <v>477</v>
      </c>
    </row>
    <row r="53" spans="2:5" hidden="1">
      <c r="B53" s="328" t="s">
        <v>454</v>
      </c>
      <c r="C53" s="328" t="s">
        <v>384</v>
      </c>
      <c r="D53" s="355" t="s">
        <v>437</v>
      </c>
      <c r="E53" s="328" t="s">
        <v>473</v>
      </c>
    </row>
    <row r="54" spans="2:5" hidden="1">
      <c r="B54" s="328" t="s">
        <v>455</v>
      </c>
      <c r="C54" s="328" t="s">
        <v>432</v>
      </c>
      <c r="D54" s="355" t="s">
        <v>437</v>
      </c>
      <c r="E54" s="328" t="s">
        <v>473</v>
      </c>
    </row>
    <row r="55" spans="2:5" hidden="1">
      <c r="B55" s="328" t="s">
        <v>456</v>
      </c>
      <c r="C55" s="328" t="s">
        <v>388</v>
      </c>
      <c r="D55" s="355" t="s">
        <v>470</v>
      </c>
      <c r="E55" s="328" t="s">
        <v>478</v>
      </c>
    </row>
    <row r="56" spans="2:5" hidden="1">
      <c r="B56" s="328" t="s">
        <v>457</v>
      </c>
      <c r="C56" s="328" t="s">
        <v>433</v>
      </c>
      <c r="D56" s="355" t="s">
        <v>470</v>
      </c>
    </row>
    <row r="57" spans="2:5" hidden="1">
      <c r="B57" s="328" t="s">
        <v>458</v>
      </c>
      <c r="C57" s="328" t="s">
        <v>381</v>
      </c>
      <c r="D57" s="355" t="s">
        <v>470</v>
      </c>
    </row>
    <row r="58" spans="2:5" hidden="1">
      <c r="B58" s="328" t="s">
        <v>459</v>
      </c>
      <c r="C58" s="328" t="s">
        <v>434</v>
      </c>
      <c r="D58" s="355" t="s">
        <v>470</v>
      </c>
      <c r="E58" s="328" t="s">
        <v>479</v>
      </c>
    </row>
    <row r="59" spans="2:5" hidden="1">
      <c r="B59" s="328" t="s">
        <v>460</v>
      </c>
      <c r="C59" s="328" t="s">
        <v>435</v>
      </c>
      <c r="D59" s="355" t="s">
        <v>470</v>
      </c>
      <c r="E59" s="328" t="s">
        <v>480</v>
      </c>
    </row>
    <row r="60" spans="2:5" hidden="1">
      <c r="B60" s="328" t="s">
        <v>461</v>
      </c>
      <c r="C60" s="328" t="s">
        <v>436</v>
      </c>
      <c r="D60" s="355" t="s">
        <v>470</v>
      </c>
    </row>
    <row r="61" spans="2:5" hidden="1">
      <c r="B61" s="328" t="s">
        <v>462</v>
      </c>
      <c r="C61" s="328" t="s">
        <v>438</v>
      </c>
      <c r="D61" s="355" t="s">
        <v>437</v>
      </c>
      <c r="E61" s="328" t="s">
        <v>481</v>
      </c>
    </row>
    <row r="62" spans="2:5" hidden="1">
      <c r="B62" s="328" t="s">
        <v>463</v>
      </c>
      <c r="C62" s="328" t="s">
        <v>390</v>
      </c>
      <c r="D62" s="355" t="s">
        <v>437</v>
      </c>
      <c r="E62" s="328" t="s">
        <v>481</v>
      </c>
    </row>
    <row r="63" spans="2:5" hidden="1">
      <c r="B63" s="328" t="s">
        <v>464</v>
      </c>
      <c r="C63" s="328" t="s">
        <v>439</v>
      </c>
      <c r="D63" s="355" t="s">
        <v>437</v>
      </c>
      <c r="E63" s="328" t="s">
        <v>473</v>
      </c>
    </row>
    <row r="64" spans="2:5" hidden="1">
      <c r="B64" s="328" t="s">
        <v>465</v>
      </c>
      <c r="C64" s="328" t="s">
        <v>440</v>
      </c>
      <c r="D64" s="355" t="s">
        <v>437</v>
      </c>
      <c r="E64" s="328" t="s">
        <v>473</v>
      </c>
    </row>
    <row r="65" spans="2:5" hidden="1">
      <c r="B65" s="328" t="s">
        <v>466</v>
      </c>
      <c r="C65" s="328" t="s">
        <v>441</v>
      </c>
      <c r="D65" s="355" t="s">
        <v>470</v>
      </c>
      <c r="E65" s="328" t="s">
        <v>482</v>
      </c>
    </row>
    <row r="66" spans="2:5" hidden="1">
      <c r="B66" s="328" t="s">
        <v>467</v>
      </c>
      <c r="C66" s="328" t="s">
        <v>442</v>
      </c>
      <c r="D66" s="355" t="s">
        <v>437</v>
      </c>
      <c r="E66" s="328" t="s">
        <v>958</v>
      </c>
    </row>
    <row r="67" spans="2:5" hidden="1">
      <c r="B67" s="328" t="s">
        <v>468</v>
      </c>
      <c r="C67" s="328" t="s">
        <v>443</v>
      </c>
      <c r="D67" s="355" t="s">
        <v>437</v>
      </c>
      <c r="E67" s="328" t="s">
        <v>959</v>
      </c>
    </row>
    <row r="68" spans="2:5" hidden="1">
      <c r="B68" s="328" t="s">
        <v>469</v>
      </c>
      <c r="C68" s="328" t="s">
        <v>444</v>
      </c>
      <c r="D68" s="355" t="s">
        <v>437</v>
      </c>
      <c r="E68" s="328" t="s">
        <v>483</v>
      </c>
    </row>
    <row r="69" spans="2:5">
      <c r="D69" s="355"/>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64" zoomScale="80" zoomScaleNormal="85" zoomScaleSheetLayoutView="80" workbookViewId="0">
      <selection activeCell="D18" sqref="D18:G73"/>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69" t="s">
        <v>560</v>
      </c>
      <c r="B1" s="569"/>
      <c r="C1" s="569"/>
      <c r="D1" s="569"/>
      <c r="E1" s="569"/>
      <c r="F1" s="569"/>
      <c r="G1" s="569"/>
    </row>
    <row r="2" spans="1:7" ht="27.75" customHeight="1">
      <c r="A2" s="570" t="s">
        <v>144</v>
      </c>
      <c r="B2" s="570"/>
      <c r="C2" s="570"/>
      <c r="D2" s="570"/>
      <c r="E2" s="570"/>
      <c r="F2" s="570"/>
      <c r="G2" s="570"/>
    </row>
    <row r="3" spans="1:7" ht="15" customHeight="1">
      <c r="A3" s="571" t="s">
        <v>145</v>
      </c>
      <c r="B3" s="571"/>
      <c r="C3" s="571"/>
      <c r="D3" s="571"/>
      <c r="E3" s="571"/>
      <c r="F3" s="571"/>
      <c r="G3" s="571"/>
    </row>
    <row r="4" spans="1:7" ht="18.75" customHeight="1">
      <c r="A4" s="571"/>
      <c r="B4" s="571"/>
      <c r="C4" s="571"/>
      <c r="D4" s="571"/>
      <c r="E4" s="571"/>
      <c r="F4" s="571"/>
      <c r="G4" s="571"/>
    </row>
    <row r="5" spans="1:7">
      <c r="A5" s="572" t="s">
        <v>1186</v>
      </c>
      <c r="B5" s="572"/>
      <c r="C5" s="572"/>
      <c r="D5" s="572"/>
      <c r="E5" s="572"/>
      <c r="F5" s="572"/>
      <c r="G5" s="572"/>
    </row>
    <row r="6" spans="1:7">
      <c r="A6" s="386"/>
      <c r="B6" s="386"/>
      <c r="C6" s="386"/>
      <c r="D6" s="386"/>
      <c r="E6" s="386"/>
      <c r="F6" s="176"/>
      <c r="G6" s="176"/>
    </row>
    <row r="7" spans="1:7" ht="31.5" customHeight="1">
      <c r="A7" s="98" t="s">
        <v>426</v>
      </c>
      <c r="B7" s="576" t="s">
        <v>964</v>
      </c>
      <c r="C7" s="576"/>
      <c r="D7" s="576"/>
      <c r="E7" s="576"/>
      <c r="F7" s="390"/>
      <c r="G7" s="363"/>
    </row>
    <row r="8" spans="1:7" ht="15" customHeight="1">
      <c r="A8" s="364" t="s">
        <v>425</v>
      </c>
      <c r="B8" s="574" t="s">
        <v>965</v>
      </c>
      <c r="C8" s="575"/>
      <c r="D8" s="575"/>
      <c r="E8" s="575"/>
      <c r="F8" s="575"/>
      <c r="G8" s="389"/>
    </row>
    <row r="9" spans="1:7" ht="25.5" customHeight="1">
      <c r="A9" s="387" t="s">
        <v>486</v>
      </c>
      <c r="B9" s="573" t="s">
        <v>969</v>
      </c>
      <c r="C9" s="573"/>
      <c r="D9" s="573"/>
      <c r="E9" s="573"/>
      <c r="F9" s="573"/>
      <c r="G9" s="363"/>
    </row>
    <row r="10" spans="1:7" ht="24.75" customHeight="1">
      <c r="A10" s="388" t="s">
        <v>581</v>
      </c>
      <c r="B10" s="574" t="s">
        <v>967</v>
      </c>
      <c r="C10" s="574"/>
      <c r="D10" s="574"/>
      <c r="E10" s="574"/>
      <c r="F10" s="574"/>
      <c r="G10" s="388"/>
    </row>
    <row r="11" spans="1:7" ht="25.5" customHeight="1">
      <c r="A11" s="98" t="s">
        <v>487</v>
      </c>
      <c r="B11" s="573" t="s">
        <v>590</v>
      </c>
      <c r="C11" s="573"/>
      <c r="D11" s="573"/>
      <c r="E11" s="573"/>
      <c r="F11" s="573"/>
      <c r="G11" s="363"/>
    </row>
    <row r="12" spans="1:7" ht="21" customHeight="1">
      <c r="A12" s="364" t="s">
        <v>488</v>
      </c>
      <c r="B12" s="574" t="s">
        <v>591</v>
      </c>
      <c r="C12" s="574"/>
      <c r="D12" s="574"/>
      <c r="E12" s="574"/>
      <c r="F12" s="574"/>
      <c r="G12" s="388"/>
    </row>
    <row r="13" spans="1:7" ht="15" customHeight="1">
      <c r="A13" s="98" t="s">
        <v>146</v>
      </c>
      <c r="B13" s="573" t="s">
        <v>1187</v>
      </c>
      <c r="C13" s="573"/>
      <c r="D13" s="573"/>
      <c r="E13" s="573"/>
      <c r="F13" s="573"/>
      <c r="G13" s="363"/>
    </row>
    <row r="14" spans="1:7" ht="15" customHeight="1">
      <c r="A14" s="176" t="s">
        <v>147</v>
      </c>
      <c r="B14" s="568">
        <v>45392</v>
      </c>
      <c r="C14" s="568"/>
      <c r="D14" s="568"/>
      <c r="E14" s="568"/>
      <c r="F14" s="568"/>
      <c r="G14" s="384"/>
    </row>
    <row r="15" spans="1:7">
      <c r="A15" s="176"/>
      <c r="B15" s="176"/>
      <c r="C15" s="176"/>
      <c r="D15" s="176"/>
      <c r="E15" s="176"/>
      <c r="F15" s="176"/>
      <c r="G15" s="176"/>
    </row>
    <row r="16" spans="1:7" ht="35.25" customHeight="1">
      <c r="A16" s="563" t="s">
        <v>148</v>
      </c>
      <c r="B16" s="563" t="s">
        <v>149</v>
      </c>
      <c r="C16" s="563" t="s">
        <v>150</v>
      </c>
      <c r="D16" s="565" t="s">
        <v>1189</v>
      </c>
      <c r="E16" s="566"/>
      <c r="F16" s="565" t="s">
        <v>1174</v>
      </c>
      <c r="G16" s="566"/>
    </row>
    <row r="17" spans="1:7" ht="84.75" customHeight="1">
      <c r="A17" s="564"/>
      <c r="B17" s="564"/>
      <c r="C17" s="564"/>
      <c r="D17" s="317" t="s">
        <v>1190</v>
      </c>
      <c r="E17" s="317" t="s">
        <v>600</v>
      </c>
      <c r="F17" s="317" t="s">
        <v>1191</v>
      </c>
      <c r="G17" s="317" t="s">
        <v>600</v>
      </c>
    </row>
    <row r="18" spans="1:7" ht="39" customHeight="1">
      <c r="A18" s="136" t="s">
        <v>151</v>
      </c>
      <c r="B18" s="156" t="s">
        <v>16</v>
      </c>
      <c r="C18" s="156"/>
      <c r="D18" s="105">
        <v>1975434337</v>
      </c>
      <c r="E18" s="105">
        <v>1975434337</v>
      </c>
      <c r="F18" s="105">
        <v>2564227468</v>
      </c>
      <c r="G18" s="105">
        <v>2564227468</v>
      </c>
    </row>
    <row r="19" spans="1:7" ht="39" customHeight="1">
      <c r="A19" s="153" t="s">
        <v>601</v>
      </c>
      <c r="B19" s="152" t="s">
        <v>17</v>
      </c>
      <c r="C19" s="152"/>
      <c r="D19" s="106">
        <v>1088544619</v>
      </c>
      <c r="E19" s="106">
        <v>1088544619</v>
      </c>
      <c r="F19" s="106">
        <v>848671198</v>
      </c>
      <c r="G19" s="106">
        <v>848671198</v>
      </c>
    </row>
    <row r="20" spans="1:7" ht="39" customHeight="1">
      <c r="A20" s="189" t="s">
        <v>602</v>
      </c>
      <c r="B20" s="108" t="s">
        <v>603</v>
      </c>
      <c r="C20" s="152"/>
      <c r="D20" s="106">
        <v>0</v>
      </c>
      <c r="E20" s="106">
        <v>0</v>
      </c>
      <c r="F20" s="106">
        <v>0</v>
      </c>
      <c r="G20" s="106">
        <v>0</v>
      </c>
    </row>
    <row r="21" spans="1:7" ht="39" customHeight="1">
      <c r="A21" s="189" t="s">
        <v>604</v>
      </c>
      <c r="B21" s="108" t="s">
        <v>605</v>
      </c>
      <c r="C21" s="152"/>
      <c r="D21" s="106">
        <v>1088544619</v>
      </c>
      <c r="E21" s="106">
        <v>1088544619</v>
      </c>
      <c r="F21" s="360">
        <v>848671198</v>
      </c>
      <c r="G21" s="360">
        <v>848671198</v>
      </c>
    </row>
    <row r="22" spans="1:7" ht="39" customHeight="1">
      <c r="A22" s="153" t="s">
        <v>152</v>
      </c>
      <c r="B22" s="152" t="s">
        <v>18</v>
      </c>
      <c r="C22" s="152"/>
      <c r="D22" s="106">
        <v>63204506</v>
      </c>
      <c r="E22" s="106">
        <v>63204506</v>
      </c>
      <c r="F22" s="106">
        <v>13052133</v>
      </c>
      <c r="G22" s="106">
        <v>13052133</v>
      </c>
    </row>
    <row r="23" spans="1:7" ht="39" customHeight="1">
      <c r="A23" s="167" t="s">
        <v>562</v>
      </c>
      <c r="B23" s="361" t="s">
        <v>563</v>
      </c>
      <c r="C23" s="152"/>
      <c r="D23" s="106">
        <v>155192</v>
      </c>
      <c r="E23" s="106">
        <v>155192</v>
      </c>
      <c r="F23" s="106">
        <v>13052133</v>
      </c>
      <c r="G23" s="106">
        <v>13052133</v>
      </c>
    </row>
    <row r="24" spans="1:7" ht="43.5" customHeight="1">
      <c r="A24" s="168" t="s">
        <v>564</v>
      </c>
      <c r="B24" s="361" t="s">
        <v>565</v>
      </c>
      <c r="C24" s="152"/>
      <c r="D24" s="106">
        <v>63049314</v>
      </c>
      <c r="E24" s="106">
        <v>63049314</v>
      </c>
      <c r="F24" s="106">
        <v>0</v>
      </c>
      <c r="G24" s="106">
        <v>0</v>
      </c>
    </row>
    <row r="25" spans="1:7" s="30" customFormat="1" ht="39" customHeight="1">
      <c r="A25" s="153" t="s">
        <v>153</v>
      </c>
      <c r="B25" s="152" t="s">
        <v>27</v>
      </c>
      <c r="C25" s="152"/>
      <c r="D25" s="106">
        <v>975129589</v>
      </c>
      <c r="E25" s="106">
        <v>975129589</v>
      </c>
      <c r="F25" s="106">
        <v>134310000</v>
      </c>
      <c r="G25" s="106">
        <v>134310000</v>
      </c>
    </row>
    <row r="26" spans="1:7" s="30" customFormat="1" ht="39" customHeight="1">
      <c r="A26" s="153" t="s">
        <v>154</v>
      </c>
      <c r="B26" s="152" t="s">
        <v>28</v>
      </c>
      <c r="C26" s="152"/>
      <c r="D26" s="106">
        <v>-151444377</v>
      </c>
      <c r="E26" s="106">
        <v>-151444377</v>
      </c>
      <c r="F26" s="106">
        <v>1568194137</v>
      </c>
      <c r="G26" s="106">
        <v>1568194137</v>
      </c>
    </row>
    <row r="27" spans="1:7" ht="39" customHeight="1">
      <c r="A27" s="153" t="s">
        <v>155</v>
      </c>
      <c r="B27" s="152" t="s">
        <v>29</v>
      </c>
      <c r="C27" s="152"/>
      <c r="D27" s="106">
        <v>0</v>
      </c>
      <c r="E27" s="106">
        <v>0</v>
      </c>
      <c r="F27" s="106">
        <v>0</v>
      </c>
      <c r="G27" s="106">
        <v>0</v>
      </c>
    </row>
    <row r="28" spans="1:7" ht="39" customHeight="1">
      <c r="A28" s="153" t="s">
        <v>156</v>
      </c>
      <c r="B28" s="152" t="s">
        <v>30</v>
      </c>
      <c r="C28" s="152"/>
      <c r="D28" s="106">
        <v>0</v>
      </c>
      <c r="E28" s="106">
        <v>0</v>
      </c>
      <c r="F28" s="106">
        <v>0</v>
      </c>
      <c r="G28" s="106">
        <v>0</v>
      </c>
    </row>
    <row r="29" spans="1:7" ht="39" customHeight="1">
      <c r="A29" s="153" t="s">
        <v>157</v>
      </c>
      <c r="B29" s="152" t="s">
        <v>31</v>
      </c>
      <c r="C29" s="152"/>
      <c r="D29" s="106">
        <v>0</v>
      </c>
      <c r="E29" s="106">
        <v>0</v>
      </c>
      <c r="F29" s="106">
        <v>0</v>
      </c>
      <c r="G29" s="106">
        <v>0</v>
      </c>
    </row>
    <row r="30" spans="1:7" ht="61.5" customHeight="1">
      <c r="A30" s="153" t="s">
        <v>158</v>
      </c>
      <c r="B30" s="152" t="s">
        <v>32</v>
      </c>
      <c r="C30" s="152"/>
      <c r="D30" s="106">
        <v>0</v>
      </c>
      <c r="E30" s="106">
        <v>0</v>
      </c>
      <c r="F30" s="106">
        <v>0</v>
      </c>
      <c r="G30" s="106">
        <v>0</v>
      </c>
    </row>
    <row r="31" spans="1:7" ht="39" customHeight="1">
      <c r="A31" s="358" t="s">
        <v>159</v>
      </c>
      <c r="B31" s="152" t="s">
        <v>26</v>
      </c>
      <c r="C31" s="152"/>
      <c r="D31" s="359">
        <v>5973132</v>
      </c>
      <c r="E31" s="359">
        <v>5973132</v>
      </c>
      <c r="F31" s="359">
        <v>37235923</v>
      </c>
      <c r="G31" s="359">
        <v>37235923</v>
      </c>
    </row>
    <row r="32" spans="1:7" ht="39" customHeight="1">
      <c r="A32" s="153" t="s">
        <v>160</v>
      </c>
      <c r="B32" s="152" t="s">
        <v>25</v>
      </c>
      <c r="C32" s="152"/>
      <c r="D32" s="362">
        <v>5973132</v>
      </c>
      <c r="E32" s="362">
        <v>5973132</v>
      </c>
      <c r="F32" s="362">
        <v>37235923</v>
      </c>
      <c r="G32" s="362">
        <v>37235923</v>
      </c>
    </row>
    <row r="33" spans="1:7" ht="39" customHeight="1">
      <c r="A33" s="168" t="s">
        <v>161</v>
      </c>
      <c r="B33" s="152">
        <v>11.1</v>
      </c>
      <c r="C33" s="152"/>
      <c r="D33" s="106">
        <v>5973132</v>
      </c>
      <c r="E33" s="362">
        <v>5973132</v>
      </c>
      <c r="F33" s="106">
        <v>37235923</v>
      </c>
      <c r="G33" s="362">
        <v>37235923</v>
      </c>
    </row>
    <row r="34" spans="1:7" s="30" customFormat="1" ht="39" customHeight="1">
      <c r="A34" s="168" t="s">
        <v>162</v>
      </c>
      <c r="B34" s="152">
        <v>11.2</v>
      </c>
      <c r="C34" s="152"/>
      <c r="D34" s="106">
        <v>0</v>
      </c>
      <c r="E34" s="362">
        <v>0</v>
      </c>
      <c r="F34" s="106">
        <v>0</v>
      </c>
      <c r="G34" s="362">
        <v>0</v>
      </c>
    </row>
    <row r="35" spans="1:7" ht="39" customHeight="1">
      <c r="A35" s="153" t="s">
        <v>163</v>
      </c>
      <c r="B35" s="152" t="s">
        <v>24</v>
      </c>
      <c r="C35" s="152"/>
      <c r="D35" s="106">
        <v>0</v>
      </c>
      <c r="E35" s="362">
        <v>0</v>
      </c>
      <c r="F35" s="106">
        <v>0</v>
      </c>
      <c r="G35" s="362">
        <v>0</v>
      </c>
    </row>
    <row r="36" spans="1:7" ht="39" customHeight="1">
      <c r="A36" s="153" t="s">
        <v>164</v>
      </c>
      <c r="B36" s="152" t="s">
        <v>23</v>
      </c>
      <c r="C36" s="152"/>
      <c r="D36" s="106">
        <v>0</v>
      </c>
      <c r="E36" s="362">
        <v>0</v>
      </c>
      <c r="F36" s="106">
        <v>0</v>
      </c>
      <c r="G36" s="362">
        <v>0</v>
      </c>
    </row>
    <row r="37" spans="1:7" ht="48" customHeight="1">
      <c r="A37" s="153" t="s">
        <v>165</v>
      </c>
      <c r="B37" s="152" t="s">
        <v>22</v>
      </c>
      <c r="C37" s="152"/>
      <c r="D37" s="106">
        <v>0</v>
      </c>
      <c r="E37" s="362">
        <v>0</v>
      </c>
      <c r="F37" s="106">
        <v>0</v>
      </c>
      <c r="G37" s="362">
        <v>0</v>
      </c>
    </row>
    <row r="38" spans="1:7" ht="39" customHeight="1">
      <c r="A38" s="153" t="s">
        <v>166</v>
      </c>
      <c r="B38" s="152" t="s">
        <v>33</v>
      </c>
      <c r="C38" s="152"/>
      <c r="D38" s="106">
        <v>0</v>
      </c>
      <c r="E38" s="362">
        <v>0</v>
      </c>
      <c r="F38" s="106">
        <v>0</v>
      </c>
      <c r="G38" s="362">
        <v>0</v>
      </c>
    </row>
    <row r="39" spans="1:7" ht="39" customHeight="1">
      <c r="A39" s="136" t="s">
        <v>167</v>
      </c>
      <c r="B39" s="156" t="s">
        <v>34</v>
      </c>
      <c r="C39" s="156"/>
      <c r="D39" s="105">
        <v>342762056</v>
      </c>
      <c r="E39" s="105">
        <v>342762056</v>
      </c>
      <c r="F39" s="105">
        <v>330813113</v>
      </c>
      <c r="G39" s="105">
        <v>330813113</v>
      </c>
    </row>
    <row r="40" spans="1:7" ht="39" customHeight="1">
      <c r="A40" s="153" t="s">
        <v>168</v>
      </c>
      <c r="B40" s="152" t="s">
        <v>35</v>
      </c>
      <c r="C40" s="152"/>
      <c r="D40" s="106">
        <v>162288671</v>
      </c>
      <c r="E40" s="106">
        <v>162288671</v>
      </c>
      <c r="F40" s="106">
        <v>128417906</v>
      </c>
      <c r="G40" s="106">
        <v>128417906</v>
      </c>
    </row>
    <row r="41" spans="1:7" ht="39" customHeight="1">
      <c r="A41" s="153" t="s">
        <v>169</v>
      </c>
      <c r="B41" s="152" t="s">
        <v>37</v>
      </c>
      <c r="C41" s="152"/>
      <c r="D41" s="106">
        <v>47487039</v>
      </c>
      <c r="E41" s="106">
        <v>47487039</v>
      </c>
      <c r="F41" s="106">
        <v>46832677</v>
      </c>
      <c r="G41" s="106">
        <v>46832677</v>
      </c>
    </row>
    <row r="42" spans="1:7" ht="39" customHeight="1">
      <c r="A42" s="252" t="s">
        <v>170</v>
      </c>
      <c r="B42" s="152" t="s">
        <v>171</v>
      </c>
      <c r="C42" s="152"/>
      <c r="D42" s="106">
        <v>45000000</v>
      </c>
      <c r="E42" s="106">
        <v>45000000</v>
      </c>
      <c r="F42" s="106">
        <v>45000000</v>
      </c>
      <c r="G42" s="106">
        <v>45000000</v>
      </c>
    </row>
    <row r="43" spans="1:7" ht="39" customHeight="1">
      <c r="A43" s="252" t="s">
        <v>400</v>
      </c>
      <c r="B43" s="152" t="s">
        <v>172</v>
      </c>
      <c r="C43" s="152"/>
      <c r="D43" s="106">
        <v>1800000</v>
      </c>
      <c r="E43" s="106">
        <v>1800000</v>
      </c>
      <c r="F43" s="106">
        <v>1200000</v>
      </c>
      <c r="G43" s="106">
        <v>1200000</v>
      </c>
    </row>
    <row r="44" spans="1:7" ht="39" customHeight="1">
      <c r="A44" s="252" t="s">
        <v>514</v>
      </c>
      <c r="B44" s="152" t="s">
        <v>513</v>
      </c>
      <c r="C44" s="152"/>
      <c r="D44" s="106">
        <v>687039</v>
      </c>
      <c r="E44" s="106">
        <v>687039</v>
      </c>
      <c r="F44" s="106">
        <v>632677</v>
      </c>
      <c r="G44" s="106">
        <v>632677</v>
      </c>
    </row>
    <row r="45" spans="1:7" ht="39" customHeight="1">
      <c r="A45" s="153" t="s">
        <v>173</v>
      </c>
      <c r="B45" s="152" t="s">
        <v>38</v>
      </c>
      <c r="C45" s="152"/>
      <c r="D45" s="106">
        <v>16500000</v>
      </c>
      <c r="E45" s="106">
        <v>16500000</v>
      </c>
      <c r="F45" s="106">
        <v>16500000</v>
      </c>
      <c r="G45" s="106">
        <v>16500000</v>
      </c>
    </row>
    <row r="46" spans="1:7" ht="39" customHeight="1">
      <c r="A46" s="153" t="s">
        <v>174</v>
      </c>
      <c r="B46" s="152" t="s">
        <v>39</v>
      </c>
      <c r="C46" s="152"/>
      <c r="D46" s="106">
        <v>49500000</v>
      </c>
      <c r="E46" s="106">
        <v>49500000</v>
      </c>
      <c r="F46" s="106">
        <v>49500000</v>
      </c>
      <c r="G46" s="106">
        <v>49500000</v>
      </c>
    </row>
    <row r="47" spans="1:7" s="30" customFormat="1" ht="39" customHeight="1">
      <c r="A47" s="153" t="s">
        <v>175</v>
      </c>
      <c r="B47" s="152" t="s">
        <v>40</v>
      </c>
      <c r="C47" s="152"/>
      <c r="D47" s="106">
        <v>33000000</v>
      </c>
      <c r="E47" s="106">
        <v>33000000</v>
      </c>
      <c r="F47" s="106">
        <v>29096774</v>
      </c>
      <c r="G47" s="106">
        <v>29096774</v>
      </c>
    </row>
    <row r="48" spans="1:7" ht="39" customHeight="1">
      <c r="A48" s="153" t="s">
        <v>176</v>
      </c>
      <c r="B48" s="155" t="s">
        <v>41</v>
      </c>
      <c r="C48" s="152"/>
      <c r="D48" s="106">
        <v>0</v>
      </c>
      <c r="E48" s="106">
        <v>0</v>
      </c>
      <c r="F48" s="106">
        <v>0</v>
      </c>
      <c r="G48" s="106">
        <v>0</v>
      </c>
    </row>
    <row r="49" spans="1:7" ht="39" customHeight="1">
      <c r="A49" s="153" t="s">
        <v>177</v>
      </c>
      <c r="B49" s="155" t="s">
        <v>42</v>
      </c>
      <c r="C49" s="152"/>
      <c r="D49" s="106">
        <v>0</v>
      </c>
      <c r="E49" s="106">
        <v>0</v>
      </c>
      <c r="F49" s="106">
        <v>0</v>
      </c>
      <c r="G49" s="106">
        <v>0</v>
      </c>
    </row>
    <row r="50" spans="1:7" ht="39" customHeight="1">
      <c r="A50" s="153" t="s">
        <v>178</v>
      </c>
      <c r="B50" s="155" t="s">
        <v>43</v>
      </c>
      <c r="C50" s="152"/>
      <c r="D50" s="106">
        <v>13500006</v>
      </c>
      <c r="E50" s="106">
        <v>13500006</v>
      </c>
      <c r="F50" s="106">
        <v>0</v>
      </c>
      <c r="G50" s="106">
        <v>0</v>
      </c>
    </row>
    <row r="51" spans="1:7" ht="39" customHeight="1">
      <c r="A51" s="153" t="s">
        <v>179</v>
      </c>
      <c r="B51" s="155" t="s">
        <v>44</v>
      </c>
      <c r="C51" s="152"/>
      <c r="D51" s="106">
        <v>0</v>
      </c>
      <c r="E51" s="106">
        <v>0</v>
      </c>
      <c r="F51" s="106">
        <v>0</v>
      </c>
      <c r="G51" s="106">
        <v>0</v>
      </c>
    </row>
    <row r="52" spans="1:7" ht="39" customHeight="1">
      <c r="A52" s="153" t="s">
        <v>180</v>
      </c>
      <c r="B52" s="107" t="s">
        <v>36</v>
      </c>
      <c r="C52" s="152"/>
      <c r="D52" s="106">
        <v>20486340</v>
      </c>
      <c r="E52" s="106">
        <v>20486340</v>
      </c>
      <c r="F52" s="106">
        <v>60465756</v>
      </c>
      <c r="G52" s="106">
        <v>60465756</v>
      </c>
    </row>
    <row r="53" spans="1:7" ht="39" customHeight="1">
      <c r="A53" s="168" t="s">
        <v>181</v>
      </c>
      <c r="B53" s="107" t="s">
        <v>404</v>
      </c>
      <c r="C53" s="152"/>
      <c r="D53" s="106">
        <v>18000000</v>
      </c>
      <c r="E53" s="106">
        <v>18000000</v>
      </c>
      <c r="F53" s="106">
        <v>18000000</v>
      </c>
      <c r="G53" s="106">
        <v>18000000</v>
      </c>
    </row>
    <row r="54" spans="1:7" ht="39" customHeight="1">
      <c r="A54" s="168" t="s">
        <v>182</v>
      </c>
      <c r="B54" s="107" t="s">
        <v>405</v>
      </c>
      <c r="C54" s="152"/>
      <c r="D54" s="106">
        <v>0</v>
      </c>
      <c r="E54" s="106">
        <v>0</v>
      </c>
      <c r="F54" s="106">
        <v>0</v>
      </c>
      <c r="G54" s="106">
        <v>0</v>
      </c>
    </row>
    <row r="55" spans="1:7" ht="39" customHeight="1">
      <c r="A55" s="168" t="s">
        <v>183</v>
      </c>
      <c r="B55" s="107" t="s">
        <v>406</v>
      </c>
      <c r="C55" s="152"/>
      <c r="D55" s="106">
        <v>0</v>
      </c>
      <c r="E55" s="106">
        <v>0</v>
      </c>
      <c r="F55" s="106">
        <v>0</v>
      </c>
      <c r="G55" s="106">
        <v>0</v>
      </c>
    </row>
    <row r="56" spans="1:7" ht="39" customHeight="1">
      <c r="A56" s="168" t="s">
        <v>402</v>
      </c>
      <c r="B56" s="107" t="s">
        <v>407</v>
      </c>
      <c r="C56" s="152"/>
      <c r="D56" s="106">
        <v>0</v>
      </c>
      <c r="E56" s="106">
        <v>0</v>
      </c>
      <c r="F56" s="106">
        <v>0</v>
      </c>
      <c r="G56" s="106">
        <v>0</v>
      </c>
    </row>
    <row r="57" spans="1:7" ht="39" customHeight="1">
      <c r="A57" s="168" t="s">
        <v>401</v>
      </c>
      <c r="B57" s="107" t="s">
        <v>408</v>
      </c>
      <c r="C57" s="152"/>
      <c r="D57" s="106">
        <v>0</v>
      </c>
      <c r="E57" s="106">
        <v>0</v>
      </c>
      <c r="F57" s="106">
        <v>40000000</v>
      </c>
      <c r="G57" s="106">
        <v>40000000</v>
      </c>
    </row>
    <row r="58" spans="1:7" ht="39" customHeight="1">
      <c r="A58" s="168" t="s">
        <v>403</v>
      </c>
      <c r="B58" s="107" t="s">
        <v>409</v>
      </c>
      <c r="C58" s="152"/>
      <c r="D58" s="106">
        <v>0</v>
      </c>
      <c r="E58" s="106">
        <v>0</v>
      </c>
      <c r="F58" s="106">
        <v>0</v>
      </c>
      <c r="G58" s="106">
        <v>0</v>
      </c>
    </row>
    <row r="59" spans="1:7" ht="39" customHeight="1">
      <c r="A59" s="168" t="s">
        <v>415</v>
      </c>
      <c r="B59" s="107" t="s">
        <v>410</v>
      </c>
      <c r="C59" s="152"/>
      <c r="D59" s="106">
        <v>2486340</v>
      </c>
      <c r="E59" s="106">
        <v>2486340</v>
      </c>
      <c r="F59" s="106">
        <v>2465756</v>
      </c>
      <c r="G59" s="106">
        <v>2465756</v>
      </c>
    </row>
    <row r="60" spans="1:7" ht="39" customHeight="1">
      <c r="A60" s="168" t="s">
        <v>185</v>
      </c>
      <c r="B60" s="107" t="s">
        <v>411</v>
      </c>
      <c r="C60" s="152"/>
      <c r="D60" s="106">
        <v>0</v>
      </c>
      <c r="E60" s="106">
        <v>0</v>
      </c>
      <c r="F60" s="106">
        <v>0</v>
      </c>
      <c r="G60" s="106">
        <v>0</v>
      </c>
    </row>
    <row r="61" spans="1:7" ht="39" customHeight="1">
      <c r="A61" s="168" t="s">
        <v>184</v>
      </c>
      <c r="B61" s="107" t="s">
        <v>412</v>
      </c>
      <c r="C61" s="152"/>
      <c r="D61" s="106">
        <v>0</v>
      </c>
      <c r="E61" s="106">
        <v>0</v>
      </c>
      <c r="F61" s="106">
        <v>0</v>
      </c>
      <c r="G61" s="106">
        <v>0</v>
      </c>
    </row>
    <row r="62" spans="1:7" ht="39" customHeight="1">
      <c r="A62" s="168" t="s">
        <v>962</v>
      </c>
      <c r="B62" s="107" t="s">
        <v>413</v>
      </c>
      <c r="C62" s="152"/>
      <c r="D62" s="106">
        <v>0</v>
      </c>
      <c r="E62" s="106">
        <v>0</v>
      </c>
      <c r="F62" s="106">
        <v>0</v>
      </c>
      <c r="G62" s="106">
        <v>0</v>
      </c>
    </row>
    <row r="63" spans="1:7" ht="39" customHeight="1">
      <c r="A63" s="109" t="s">
        <v>583</v>
      </c>
      <c r="B63" s="107" t="s">
        <v>584</v>
      </c>
      <c r="C63" s="152"/>
      <c r="D63" s="106">
        <v>0</v>
      </c>
      <c r="E63" s="106">
        <v>0</v>
      </c>
      <c r="F63" s="106">
        <v>0</v>
      </c>
      <c r="G63" s="106">
        <v>0</v>
      </c>
    </row>
    <row r="64" spans="1:7" ht="39" customHeight="1">
      <c r="A64" s="168" t="s">
        <v>186</v>
      </c>
      <c r="B64" s="107" t="s">
        <v>961</v>
      </c>
      <c r="C64" s="152"/>
      <c r="D64" s="106">
        <v>0</v>
      </c>
      <c r="E64" s="106">
        <v>0</v>
      </c>
      <c r="F64" s="106">
        <v>0</v>
      </c>
      <c r="G64" s="106">
        <v>0</v>
      </c>
    </row>
    <row r="65" spans="1:7" ht="49.5" customHeight="1">
      <c r="A65" s="136" t="s">
        <v>187</v>
      </c>
      <c r="B65" s="103" t="s">
        <v>45</v>
      </c>
      <c r="C65" s="156"/>
      <c r="D65" s="90">
        <v>1626699149</v>
      </c>
      <c r="E65" s="90">
        <v>1626699149</v>
      </c>
      <c r="F65" s="90">
        <v>2196178432</v>
      </c>
      <c r="G65" s="90">
        <v>2196178432</v>
      </c>
    </row>
    <row r="66" spans="1:7" ht="39" customHeight="1">
      <c r="A66" s="136" t="s">
        <v>199</v>
      </c>
      <c r="B66" s="103" t="s">
        <v>46</v>
      </c>
      <c r="C66" s="156"/>
      <c r="D66" s="104">
        <v>0</v>
      </c>
      <c r="E66" s="105">
        <v>0</v>
      </c>
      <c r="F66" s="104">
        <v>0</v>
      </c>
      <c r="G66" s="105">
        <v>0</v>
      </c>
    </row>
    <row r="67" spans="1:7" ht="39" customHeight="1">
      <c r="A67" s="153" t="s">
        <v>188</v>
      </c>
      <c r="B67" s="152" t="s">
        <v>47</v>
      </c>
      <c r="C67" s="152"/>
      <c r="D67" s="106">
        <v>0</v>
      </c>
      <c r="E67" s="106">
        <v>0</v>
      </c>
      <c r="F67" s="106">
        <v>0</v>
      </c>
      <c r="G67" s="106">
        <v>0</v>
      </c>
    </row>
    <row r="68" spans="1:7" ht="39" customHeight="1">
      <c r="A68" s="153" t="s">
        <v>189</v>
      </c>
      <c r="B68" s="152" t="s">
        <v>48</v>
      </c>
      <c r="C68" s="152"/>
      <c r="D68" s="106">
        <v>0</v>
      </c>
      <c r="E68" s="106">
        <v>0</v>
      </c>
      <c r="F68" s="106">
        <v>0</v>
      </c>
      <c r="G68" s="106">
        <v>0</v>
      </c>
    </row>
    <row r="69" spans="1:7" ht="48" customHeight="1">
      <c r="A69" s="136" t="s">
        <v>190</v>
      </c>
      <c r="B69" s="103" t="s">
        <v>21</v>
      </c>
      <c r="C69" s="156"/>
      <c r="D69" s="90">
        <v>1626699149</v>
      </c>
      <c r="E69" s="90">
        <v>1626699149</v>
      </c>
      <c r="F69" s="90">
        <v>2196178432</v>
      </c>
      <c r="G69" s="90">
        <v>2196178432</v>
      </c>
    </row>
    <row r="70" spans="1:7" ht="39" customHeight="1">
      <c r="A70" s="153" t="s">
        <v>191</v>
      </c>
      <c r="B70" s="152" t="s">
        <v>20</v>
      </c>
      <c r="C70" s="152"/>
      <c r="D70" s="106">
        <v>1778143526</v>
      </c>
      <c r="E70" s="106">
        <v>1778143526</v>
      </c>
      <c r="F70" s="106">
        <v>627984295</v>
      </c>
      <c r="G70" s="106">
        <v>627984295</v>
      </c>
    </row>
    <row r="71" spans="1:7" ht="39" customHeight="1">
      <c r="A71" s="153" t="s">
        <v>192</v>
      </c>
      <c r="B71" s="152" t="s">
        <v>19</v>
      </c>
      <c r="C71" s="152"/>
      <c r="D71" s="106">
        <v>-151444377</v>
      </c>
      <c r="E71" s="106">
        <v>-151444377</v>
      </c>
      <c r="F71" s="106">
        <v>1568194137</v>
      </c>
      <c r="G71" s="106">
        <v>1568194137</v>
      </c>
    </row>
    <row r="72" spans="1:7" ht="39" customHeight="1">
      <c r="A72" s="136" t="s">
        <v>193</v>
      </c>
      <c r="B72" s="103" t="s">
        <v>49</v>
      </c>
      <c r="C72" s="156"/>
      <c r="D72" s="104"/>
      <c r="E72" s="104"/>
      <c r="F72" s="104"/>
      <c r="G72" s="104"/>
    </row>
    <row r="73" spans="1:7" ht="49.5" customHeight="1">
      <c r="A73" s="136" t="s">
        <v>194</v>
      </c>
      <c r="B73" s="103" t="s">
        <v>50</v>
      </c>
      <c r="C73" s="156"/>
      <c r="D73" s="90">
        <v>1626699149</v>
      </c>
      <c r="E73" s="90">
        <v>1626699149</v>
      </c>
      <c r="F73" s="90">
        <v>2196178432</v>
      </c>
      <c r="G73" s="90">
        <v>2196178432</v>
      </c>
    </row>
    <row r="74" spans="1:7">
      <c r="A74" s="259"/>
      <c r="B74" s="259"/>
      <c r="C74" s="259"/>
      <c r="D74" s="259"/>
      <c r="E74" s="259"/>
      <c r="F74" s="259"/>
      <c r="G74" s="259"/>
    </row>
    <row r="75" spans="1:7">
      <c r="A75" s="176"/>
      <c r="B75" s="176"/>
      <c r="C75" s="176"/>
      <c r="D75" s="176"/>
      <c r="E75" s="176"/>
      <c r="F75" s="176"/>
      <c r="G75" s="176"/>
    </row>
    <row r="76" spans="1:7">
      <c r="A76" s="176"/>
      <c r="B76" s="176"/>
      <c r="C76" s="176"/>
      <c r="D76" s="99"/>
      <c r="E76" s="99"/>
      <c r="F76" s="176"/>
      <c r="G76" s="176"/>
    </row>
    <row r="77" spans="1:7" ht="16.5" customHeight="1">
      <c r="A77" s="567" t="s">
        <v>970</v>
      </c>
      <c r="B77" s="567"/>
      <c r="C77" s="567"/>
      <c r="D77" s="567"/>
      <c r="E77" s="567"/>
      <c r="F77" s="567"/>
      <c r="G77" s="567"/>
    </row>
    <row r="78" spans="1:7">
      <c r="A78" s="100"/>
      <c r="B78" s="101"/>
      <c r="C78" s="176"/>
      <c r="D78" s="176"/>
      <c r="E78" s="100"/>
      <c r="F78" s="176"/>
      <c r="G78" s="176"/>
    </row>
    <row r="79" spans="1:7">
      <c r="A79" s="365"/>
      <c r="B79" s="365"/>
      <c r="C79" s="176"/>
      <c r="D79" s="176"/>
      <c r="E79" s="260"/>
      <c r="F79" s="176"/>
      <c r="G79" s="176"/>
    </row>
    <row r="80" spans="1:7" ht="14.25">
      <c r="A80" s="366" t="s">
        <v>557</v>
      </c>
      <c r="B80" s="365"/>
      <c r="C80" s="176"/>
      <c r="D80" s="176"/>
      <c r="E80" s="560" t="s">
        <v>558</v>
      </c>
      <c r="F80" s="560"/>
      <c r="G80" s="176"/>
    </row>
    <row r="81" spans="1:7">
      <c r="A81" s="365"/>
      <c r="B81" s="365"/>
      <c r="C81" s="176"/>
      <c r="D81" s="176"/>
      <c r="E81" s="260"/>
      <c r="F81" s="176"/>
      <c r="G81" s="176"/>
    </row>
    <row r="82" spans="1:7">
      <c r="A82" s="365"/>
      <c r="B82" s="365"/>
      <c r="C82" s="176"/>
      <c r="D82" s="176"/>
      <c r="E82" s="260"/>
      <c r="F82" s="176"/>
      <c r="G82" s="176"/>
    </row>
    <row r="83" spans="1:7">
      <c r="A83" s="365"/>
      <c r="B83" s="365"/>
      <c r="C83" s="176"/>
      <c r="D83" s="176"/>
      <c r="E83" s="260"/>
      <c r="F83" s="176"/>
      <c r="G83" s="176"/>
    </row>
    <row r="84" spans="1:7">
      <c r="A84" s="365"/>
      <c r="B84" s="365"/>
      <c r="C84" s="176"/>
      <c r="D84" s="176"/>
      <c r="E84" s="260"/>
      <c r="F84" s="176"/>
      <c r="G84" s="176"/>
    </row>
    <row r="85" spans="1:7">
      <c r="A85" s="365"/>
      <c r="B85" s="365"/>
      <c r="C85" s="176"/>
      <c r="D85" s="176"/>
      <c r="E85" s="260"/>
      <c r="F85" s="176"/>
      <c r="G85" s="176"/>
    </row>
    <row r="86" spans="1:7">
      <c r="A86" s="365"/>
      <c r="B86" s="365"/>
      <c r="C86" s="176"/>
      <c r="D86" s="176"/>
      <c r="E86" s="260"/>
      <c r="F86" s="176"/>
      <c r="G86" s="176"/>
    </row>
    <row r="87" spans="1:7">
      <c r="A87" s="365"/>
      <c r="B87" s="365"/>
      <c r="C87" s="176"/>
      <c r="D87" s="176"/>
      <c r="E87" s="260"/>
      <c r="F87" s="176"/>
      <c r="G87" s="176"/>
    </row>
    <row r="88" spans="1:7">
      <c r="A88" s="365"/>
      <c r="B88" s="365"/>
      <c r="C88" s="176"/>
      <c r="D88" s="176"/>
      <c r="E88" s="260"/>
      <c r="F88" s="176"/>
      <c r="G88" s="176"/>
    </row>
    <row r="89" spans="1:7">
      <c r="A89" s="365"/>
      <c r="B89" s="365"/>
      <c r="C89" s="176"/>
      <c r="D89" s="176"/>
      <c r="E89" s="260"/>
      <c r="F89" s="176"/>
      <c r="G89" s="176"/>
    </row>
    <row r="90" spans="1:7">
      <c r="A90" s="365"/>
      <c r="B90" s="365"/>
      <c r="C90" s="176"/>
      <c r="D90" s="176"/>
      <c r="E90" s="260"/>
      <c r="F90" s="176"/>
      <c r="G90" s="176"/>
    </row>
    <row r="91" spans="1:7" ht="16.5" customHeight="1">
      <c r="A91" s="399" t="s">
        <v>972</v>
      </c>
      <c r="B91" s="176"/>
      <c r="C91" s="79"/>
      <c r="D91" s="561" t="s">
        <v>1180</v>
      </c>
      <c r="E91" s="561"/>
      <c r="F91" s="562" t="s">
        <v>971</v>
      </c>
      <c r="G91" s="562"/>
    </row>
    <row r="92" spans="1:7" ht="14.25" customHeight="1">
      <c r="A92" s="400" t="s">
        <v>802</v>
      </c>
      <c r="B92" s="176"/>
      <c r="C92" s="79"/>
      <c r="D92" s="561" t="s">
        <v>559</v>
      </c>
      <c r="E92" s="561"/>
      <c r="F92" s="391" t="s">
        <v>800</v>
      </c>
      <c r="G92" s="367"/>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tabSelected="1" topLeftCell="A28" zoomScaleSheetLayoutView="85" workbookViewId="0">
      <selection activeCell="D16" sqref="D16:E87"/>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78" t="s">
        <v>561</v>
      </c>
      <c r="B1" s="578"/>
      <c r="C1" s="578"/>
      <c r="D1" s="578"/>
      <c r="E1" s="578"/>
      <c r="F1" s="392"/>
      <c r="G1" s="392"/>
      <c r="H1" s="392"/>
      <c r="I1" s="392"/>
      <c r="J1" s="392"/>
      <c r="K1" s="392"/>
      <c r="L1" s="392"/>
      <c r="M1" s="401"/>
    </row>
    <row r="2" spans="1:13" ht="35.25" customHeight="1">
      <c r="A2" s="579" t="s">
        <v>144</v>
      </c>
      <c r="B2" s="579"/>
      <c r="C2" s="579"/>
      <c r="D2" s="579"/>
      <c r="E2" s="579"/>
      <c r="F2" s="393"/>
      <c r="G2" s="393"/>
      <c r="H2" s="393"/>
      <c r="I2" s="393"/>
      <c r="J2" s="393"/>
      <c r="K2" s="393"/>
      <c r="L2" s="393"/>
      <c r="M2" s="32"/>
    </row>
    <row r="3" spans="1:13" ht="15" customHeight="1">
      <c r="A3" s="571" t="s">
        <v>200</v>
      </c>
      <c r="B3" s="571"/>
      <c r="C3" s="571"/>
      <c r="D3" s="571"/>
      <c r="E3" s="571"/>
      <c r="F3" s="385"/>
      <c r="G3" s="385"/>
      <c r="H3" s="385"/>
      <c r="I3" s="385"/>
      <c r="J3" s="385"/>
      <c r="K3" s="385"/>
      <c r="L3" s="385"/>
      <c r="M3" s="33"/>
    </row>
    <row r="4" spans="1:13" ht="19.5" customHeight="1">
      <c r="A4" s="571"/>
      <c r="B4" s="571"/>
      <c r="C4" s="571"/>
      <c r="D4" s="571"/>
      <c r="E4" s="571"/>
      <c r="F4" s="385"/>
      <c r="G4" s="385"/>
      <c r="H4" s="385"/>
      <c r="I4" s="385"/>
      <c r="J4" s="385"/>
      <c r="K4" s="385"/>
      <c r="L4" s="385"/>
      <c r="M4" s="33"/>
    </row>
    <row r="5" spans="1:13">
      <c r="A5" s="572" t="s">
        <v>1192</v>
      </c>
      <c r="B5" s="572"/>
      <c r="C5" s="572"/>
      <c r="D5" s="572"/>
      <c r="E5" s="572"/>
      <c r="F5" s="386"/>
      <c r="G5" s="386"/>
      <c r="H5" s="386"/>
      <c r="I5" s="386"/>
      <c r="J5" s="386"/>
      <c r="K5" s="386"/>
      <c r="L5" s="386"/>
      <c r="M5" s="34"/>
    </row>
    <row r="6" spans="1:13">
      <c r="A6" s="386"/>
      <c r="B6" s="386"/>
      <c r="C6" s="386"/>
      <c r="D6" s="386"/>
      <c r="E6" s="386"/>
      <c r="F6" s="386"/>
      <c r="G6" s="386"/>
      <c r="H6" s="386"/>
      <c r="I6" s="386"/>
      <c r="J6" s="386"/>
      <c r="K6" s="386"/>
      <c r="L6" s="386"/>
      <c r="M6" s="34"/>
    </row>
    <row r="7" spans="1:13" ht="13.5" customHeight="1">
      <c r="A7" s="145" t="s">
        <v>426</v>
      </c>
      <c r="B7" s="576" t="s">
        <v>964</v>
      </c>
      <c r="C7" s="576"/>
      <c r="D7" s="576"/>
      <c r="E7" s="576"/>
      <c r="F7" s="390"/>
      <c r="G7" s="390"/>
      <c r="H7" s="390"/>
      <c r="I7" s="390"/>
      <c r="J7" s="390"/>
      <c r="K7" s="390"/>
      <c r="L7" s="390"/>
      <c r="M7" s="36"/>
    </row>
    <row r="8" spans="1:13" ht="13.5" customHeight="1">
      <c r="A8" s="148" t="s">
        <v>425</v>
      </c>
      <c r="B8" s="577" t="s">
        <v>965</v>
      </c>
      <c r="C8" s="577"/>
      <c r="D8" s="577"/>
      <c r="E8" s="577"/>
      <c r="F8" s="394"/>
      <c r="G8" s="394"/>
      <c r="H8" s="394"/>
      <c r="I8" s="394"/>
      <c r="J8" s="394"/>
      <c r="K8" s="394"/>
      <c r="L8" s="394"/>
      <c r="M8" s="36"/>
    </row>
    <row r="9" spans="1:13" ht="13.5" customHeight="1">
      <c r="A9" s="145" t="s">
        <v>486</v>
      </c>
      <c r="B9" s="576" t="s">
        <v>969</v>
      </c>
      <c r="C9" s="576"/>
      <c r="D9" s="576"/>
      <c r="E9" s="576"/>
      <c r="F9" s="390"/>
      <c r="G9" s="390"/>
      <c r="H9" s="390"/>
      <c r="I9" s="390"/>
      <c r="J9" s="390"/>
      <c r="K9" s="390"/>
      <c r="L9" s="390"/>
      <c r="M9" s="35"/>
    </row>
    <row r="10" spans="1:13" ht="13.5" customHeight="1">
      <c r="A10" s="146" t="s">
        <v>581</v>
      </c>
      <c r="B10" s="577" t="s">
        <v>967</v>
      </c>
      <c r="C10" s="577"/>
      <c r="D10" s="577"/>
      <c r="E10" s="577"/>
      <c r="F10" s="394"/>
      <c r="G10" s="394"/>
      <c r="H10" s="394"/>
      <c r="I10" s="394"/>
      <c r="J10" s="394"/>
      <c r="K10" s="394"/>
      <c r="L10" s="394"/>
      <c r="M10" s="35"/>
    </row>
    <row r="11" spans="1:13" ht="13.5" customHeight="1">
      <c r="A11" s="145" t="s">
        <v>487</v>
      </c>
      <c r="B11" s="576" t="s">
        <v>590</v>
      </c>
      <c r="C11" s="576"/>
      <c r="D11" s="576"/>
      <c r="E11" s="576"/>
      <c r="F11" s="390"/>
      <c r="G11" s="390"/>
      <c r="H11" s="390"/>
      <c r="I11" s="390"/>
      <c r="J11" s="390"/>
      <c r="K11" s="390"/>
      <c r="L11" s="390"/>
      <c r="M11" s="36"/>
    </row>
    <row r="12" spans="1:13" ht="13.5" customHeight="1">
      <c r="A12" s="147" t="s">
        <v>488</v>
      </c>
      <c r="B12" s="577" t="s">
        <v>591</v>
      </c>
      <c r="C12" s="577"/>
      <c r="D12" s="577"/>
      <c r="E12" s="577"/>
      <c r="F12" s="394"/>
      <c r="G12" s="394"/>
      <c r="H12" s="394"/>
      <c r="I12" s="394"/>
      <c r="J12" s="394"/>
      <c r="K12" s="394"/>
      <c r="L12" s="394"/>
      <c r="M12" s="36"/>
    </row>
    <row r="13" spans="1:13" ht="13.5" customHeight="1">
      <c r="A13" s="390" t="s">
        <v>146</v>
      </c>
      <c r="B13" s="576" t="s">
        <v>1187</v>
      </c>
      <c r="C13" s="576"/>
      <c r="D13" s="576"/>
      <c r="E13" s="576"/>
      <c r="F13" s="390"/>
      <c r="G13" s="390"/>
      <c r="H13" s="390"/>
      <c r="I13" s="390"/>
      <c r="J13" s="390"/>
      <c r="K13" s="390"/>
      <c r="L13" s="390"/>
      <c r="M13" s="35"/>
    </row>
    <row r="14" spans="1:13" ht="13.5" customHeight="1">
      <c r="A14" s="149" t="s">
        <v>147</v>
      </c>
      <c r="B14" s="568">
        <v>45392</v>
      </c>
      <c r="C14" s="568"/>
      <c r="D14" s="568"/>
      <c r="E14" s="568"/>
      <c r="F14" s="384"/>
      <c r="G14" s="384"/>
      <c r="H14" s="384"/>
      <c r="I14" s="384"/>
      <c r="J14" s="384"/>
      <c r="K14" s="384"/>
      <c r="L14" s="384"/>
    </row>
    <row r="15" spans="1:13">
      <c r="A15" s="402"/>
      <c r="B15" s="402"/>
      <c r="C15" s="402"/>
      <c r="D15" s="402"/>
      <c r="E15" s="402"/>
      <c r="F15" s="402"/>
      <c r="G15" s="402"/>
      <c r="H15" s="402"/>
      <c r="I15" s="402"/>
      <c r="J15" s="402"/>
      <c r="K15" s="402"/>
      <c r="L15" s="402"/>
    </row>
    <row r="16" spans="1:13" ht="39.75" customHeight="1">
      <c r="A16" s="317" t="s">
        <v>148</v>
      </c>
      <c r="B16" s="317" t="s">
        <v>149</v>
      </c>
      <c r="C16" s="154" t="s">
        <v>150</v>
      </c>
      <c r="D16" s="154" t="s">
        <v>1193</v>
      </c>
      <c r="E16" s="154" t="s">
        <v>1181</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9702153283</v>
      </c>
      <c r="E18" s="172">
        <v>10693862518</v>
      </c>
      <c r="F18" s="51"/>
      <c r="G18" s="51"/>
      <c r="H18" s="51"/>
      <c r="I18" s="51">
        <v>29799258648</v>
      </c>
      <c r="J18" s="51">
        <v>729768413</v>
      </c>
      <c r="K18" s="51"/>
      <c r="L18" s="51"/>
      <c r="M18" s="39"/>
      <c r="O18" s="31"/>
    </row>
    <row r="19" spans="1:15" ht="39" customHeight="1">
      <c r="A19" s="131" t="s">
        <v>252</v>
      </c>
      <c r="B19" s="155" t="s">
        <v>52</v>
      </c>
      <c r="C19" s="152"/>
      <c r="D19" s="173">
        <v>5702153283</v>
      </c>
      <c r="E19" s="173">
        <v>2693862518</v>
      </c>
      <c r="F19" s="51"/>
      <c r="G19" s="59"/>
      <c r="H19" s="59"/>
      <c r="I19" s="51">
        <v>9361428215</v>
      </c>
      <c r="J19" s="51">
        <v>611101479</v>
      </c>
      <c r="K19" s="59"/>
      <c r="L19" s="51"/>
      <c r="M19" s="40"/>
      <c r="O19" s="41"/>
    </row>
    <row r="20" spans="1:15" ht="39" customHeight="1">
      <c r="A20" s="131" t="s">
        <v>809</v>
      </c>
      <c r="B20" s="155">
        <v>111.1</v>
      </c>
      <c r="C20" s="152"/>
      <c r="D20" s="142">
        <v>178640000</v>
      </c>
      <c r="E20" s="142">
        <v>133910331</v>
      </c>
      <c r="F20" s="51"/>
      <c r="G20" s="59"/>
      <c r="H20" s="59"/>
      <c r="I20" s="51"/>
      <c r="J20" s="51"/>
      <c r="K20" s="59"/>
      <c r="L20" s="51"/>
      <c r="M20" s="40"/>
      <c r="O20" s="41"/>
    </row>
    <row r="21" spans="1:15" ht="39" customHeight="1">
      <c r="A21" s="131" t="s">
        <v>810</v>
      </c>
      <c r="B21" s="155">
        <v>111.2</v>
      </c>
      <c r="C21" s="152"/>
      <c r="D21" s="142">
        <v>0</v>
      </c>
      <c r="E21" s="142">
        <v>0</v>
      </c>
      <c r="F21" s="51"/>
      <c r="G21" s="59"/>
      <c r="H21" s="59"/>
      <c r="I21" s="51"/>
      <c r="J21" s="51"/>
      <c r="K21" s="59"/>
      <c r="L21" s="51"/>
      <c r="M21" s="40"/>
      <c r="O21" s="41"/>
    </row>
    <row r="22" spans="1:15" ht="39" customHeight="1">
      <c r="A22" s="131" t="s">
        <v>811</v>
      </c>
      <c r="B22" s="155">
        <v>111.3</v>
      </c>
      <c r="C22" s="152"/>
      <c r="D22" s="173">
        <v>5523513283</v>
      </c>
      <c r="E22" s="173">
        <v>2559952187</v>
      </c>
      <c r="F22" s="51"/>
      <c r="G22" s="59"/>
      <c r="H22" s="59"/>
      <c r="I22" s="51"/>
      <c r="J22" s="51"/>
      <c r="K22" s="59"/>
      <c r="L22" s="51"/>
      <c r="M22" s="40"/>
      <c r="O22" s="41"/>
    </row>
    <row r="23" spans="1:15" ht="39" customHeight="1">
      <c r="A23" s="131" t="s">
        <v>253</v>
      </c>
      <c r="B23" s="155" t="s">
        <v>53</v>
      </c>
      <c r="C23" s="152"/>
      <c r="D23" s="142">
        <v>4000000000</v>
      </c>
      <c r="E23" s="142">
        <v>8000000000</v>
      </c>
      <c r="F23" s="51"/>
      <c r="G23" s="60"/>
      <c r="H23" s="60"/>
      <c r="I23" s="51">
        <v>20437830433</v>
      </c>
      <c r="J23" s="51">
        <v>118666934</v>
      </c>
      <c r="K23" s="60"/>
      <c r="L23" s="51"/>
      <c r="M23" s="40"/>
      <c r="O23" s="41"/>
    </row>
    <row r="24" spans="1:15" ht="39" customHeight="1">
      <c r="A24" s="153" t="s">
        <v>297</v>
      </c>
      <c r="B24" s="155" t="s">
        <v>1</v>
      </c>
      <c r="C24" s="152"/>
      <c r="D24" s="142">
        <v>58373482757</v>
      </c>
      <c r="E24" s="142">
        <v>51525577100</v>
      </c>
      <c r="F24" s="51"/>
      <c r="G24" s="59"/>
      <c r="H24" s="59"/>
      <c r="I24" s="51">
        <v>46113652000</v>
      </c>
      <c r="J24" s="51">
        <v>-267466000</v>
      </c>
      <c r="K24" s="59"/>
      <c r="L24" s="51"/>
      <c r="M24" s="40"/>
      <c r="O24" s="42"/>
    </row>
    <row r="25" spans="1:15" ht="39" customHeight="1">
      <c r="A25" s="131" t="s">
        <v>254</v>
      </c>
      <c r="B25" s="155" t="s">
        <v>2</v>
      </c>
      <c r="C25" s="152"/>
      <c r="D25" s="142">
        <v>58373482757</v>
      </c>
      <c r="E25" s="142">
        <v>51525577100</v>
      </c>
      <c r="F25" s="51"/>
      <c r="G25" s="60"/>
      <c r="H25" s="60"/>
      <c r="I25" s="51">
        <v>46113652000</v>
      </c>
      <c r="J25" s="51">
        <v>-267466000</v>
      </c>
      <c r="K25" s="60"/>
      <c r="L25" s="51"/>
      <c r="M25" s="40"/>
      <c r="O25" s="41"/>
    </row>
    <row r="26" spans="1:15" s="20" customFormat="1" ht="39" customHeight="1">
      <c r="A26" s="191" t="s">
        <v>308</v>
      </c>
      <c r="B26" s="165" t="s">
        <v>202</v>
      </c>
      <c r="C26" s="138"/>
      <c r="D26" s="142">
        <v>7381278000</v>
      </c>
      <c r="E26" s="142">
        <v>8159796000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403" t="s">
        <v>203</v>
      </c>
      <c r="C28" s="138"/>
      <c r="D28" s="142">
        <v>50992204757</v>
      </c>
      <c r="E28" s="142">
        <v>39365781100</v>
      </c>
      <c r="F28" s="51"/>
      <c r="G28" s="60"/>
      <c r="H28" s="60"/>
      <c r="I28" s="51">
        <v>0</v>
      </c>
      <c r="J28" s="51">
        <v>0</v>
      </c>
      <c r="K28" s="60"/>
      <c r="L28" s="51"/>
      <c r="M28" s="40"/>
      <c r="N28" s="37"/>
      <c r="O28" s="41"/>
    </row>
    <row r="29" spans="1:15" s="20" customFormat="1" ht="39" customHeight="1">
      <c r="A29" s="191" t="s">
        <v>307</v>
      </c>
      <c r="B29" s="404"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4000000000</v>
      </c>
      <c r="F30" s="51"/>
      <c r="G30" s="60"/>
      <c r="H30" s="60"/>
      <c r="I30" s="51">
        <v>0</v>
      </c>
      <c r="J30" s="51">
        <v>0</v>
      </c>
      <c r="K30" s="60"/>
      <c r="L30" s="51"/>
      <c r="M30" s="40"/>
      <c r="N30" s="37"/>
      <c r="O30" s="41"/>
    </row>
    <row r="31" spans="1:15" s="20" customFormat="1" ht="39" customHeight="1">
      <c r="A31" s="168" t="s">
        <v>508</v>
      </c>
      <c r="B31" s="405"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655870574</v>
      </c>
      <c r="E33" s="142">
        <v>863582461</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655870574</v>
      </c>
      <c r="E35" s="142">
        <v>863582461</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655870574</v>
      </c>
      <c r="E38" s="142">
        <v>863582461</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2104110</v>
      </c>
      <c r="E40" s="142">
        <v>8695891</v>
      </c>
      <c r="F40" s="51"/>
      <c r="G40" s="60"/>
      <c r="H40" s="60"/>
      <c r="I40" s="51">
        <v>188216186</v>
      </c>
      <c r="J40" s="51">
        <v>-3211243</v>
      </c>
      <c r="K40" s="60"/>
      <c r="L40" s="51"/>
      <c r="M40" s="40"/>
      <c r="O40" s="41"/>
    </row>
    <row r="41" spans="1:15" ht="39" customHeight="1">
      <c r="A41" s="167" t="s">
        <v>566</v>
      </c>
      <c r="B41" s="152">
        <v>136.30000000000001</v>
      </c>
      <c r="C41" s="152"/>
      <c r="D41" s="150">
        <v>0</v>
      </c>
      <c r="E41" s="142">
        <v>87476713</v>
      </c>
      <c r="F41" s="51"/>
      <c r="G41" s="60"/>
      <c r="H41" s="60"/>
      <c r="I41" s="51">
        <v>0</v>
      </c>
      <c r="J41" s="51">
        <v>0</v>
      </c>
      <c r="K41" s="60"/>
      <c r="L41" s="51"/>
      <c r="M41" s="40"/>
      <c r="O41" s="41"/>
    </row>
    <row r="42" spans="1:15" ht="39" customHeight="1">
      <c r="A42" s="167" t="s">
        <v>572</v>
      </c>
      <c r="B42" s="152">
        <v>136.4</v>
      </c>
      <c r="C42" s="152"/>
      <c r="D42" s="150">
        <v>653766464</v>
      </c>
      <c r="E42" s="150">
        <v>767409857</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6" t="s">
        <v>516</v>
      </c>
      <c r="N45" s="57"/>
      <c r="O45" s="42"/>
    </row>
    <row r="46" spans="1:15" ht="39" customHeight="1">
      <c r="A46" s="136" t="s">
        <v>263</v>
      </c>
      <c r="B46" s="157" t="s">
        <v>60</v>
      </c>
      <c r="C46" s="156"/>
      <c r="D46" s="175">
        <v>68731506614</v>
      </c>
      <c r="E46" s="175">
        <v>63083022079</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109780000</v>
      </c>
      <c r="F49" s="51"/>
      <c r="G49" s="60"/>
      <c r="H49" s="60"/>
      <c r="I49" s="51">
        <v>1491333650</v>
      </c>
      <c r="J49" s="51">
        <v>-1427738400</v>
      </c>
      <c r="K49" s="60"/>
      <c r="L49" s="51"/>
      <c r="M49" s="40"/>
      <c r="O49" s="42"/>
    </row>
    <row r="50" spans="1:15" ht="64.5" customHeight="1">
      <c r="A50" s="131" t="s">
        <v>385</v>
      </c>
      <c r="B50" s="155" t="s">
        <v>62</v>
      </c>
      <c r="C50" s="152"/>
      <c r="D50" s="150">
        <v>15000573</v>
      </c>
      <c r="E50" s="150">
        <v>13259072</v>
      </c>
      <c r="F50" s="51"/>
      <c r="G50" s="60"/>
      <c r="H50" s="60"/>
      <c r="I50" s="51">
        <v>0</v>
      </c>
      <c r="J50" s="51">
        <v>250000</v>
      </c>
      <c r="K50" s="60"/>
      <c r="L50" s="51"/>
      <c r="M50" s="40"/>
      <c r="O50" s="42"/>
    </row>
    <row r="51" spans="1:15" ht="39" customHeight="1">
      <c r="A51" s="131" t="s">
        <v>266</v>
      </c>
      <c r="B51" s="155" t="s">
        <v>8</v>
      </c>
      <c r="C51" s="152"/>
      <c r="D51" s="159">
        <v>561621</v>
      </c>
      <c r="E51" s="159">
        <v>666028</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87986346</v>
      </c>
      <c r="E53" s="142">
        <v>126016467</v>
      </c>
      <c r="F53" s="51"/>
      <c r="G53" s="60"/>
      <c r="H53" s="60"/>
      <c r="I53" s="51">
        <v>95797260</v>
      </c>
      <c r="J53" s="51">
        <v>15591781</v>
      </c>
      <c r="K53" s="60"/>
      <c r="L53" s="51"/>
      <c r="M53" s="40"/>
      <c r="O53" s="42"/>
    </row>
    <row r="54" spans="1:15" ht="39" customHeight="1">
      <c r="A54" s="191" t="s">
        <v>269</v>
      </c>
      <c r="B54" s="140">
        <v>316.10000000000002</v>
      </c>
      <c r="C54" s="152"/>
      <c r="D54" s="142">
        <v>0</v>
      </c>
      <c r="E54" s="142">
        <v>16467</v>
      </c>
      <c r="F54" s="51"/>
      <c r="G54" s="60"/>
      <c r="H54" s="60"/>
      <c r="I54" s="51">
        <v>0</v>
      </c>
      <c r="J54" s="51">
        <v>0</v>
      </c>
      <c r="K54" s="60"/>
      <c r="L54" s="51"/>
      <c r="M54" s="40"/>
      <c r="O54" s="41"/>
    </row>
    <row r="55" spans="1:15" ht="39" customHeight="1">
      <c r="A55" s="191" t="s">
        <v>270</v>
      </c>
      <c r="B55" s="140">
        <v>316.2</v>
      </c>
      <c r="C55" s="152"/>
      <c r="D55" s="142">
        <v>67500006</v>
      </c>
      <c r="E55" s="142">
        <v>54000000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18000000</v>
      </c>
      <c r="E58" s="142">
        <v>72000000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2486340</v>
      </c>
      <c r="E60" s="142">
        <v>0</v>
      </c>
      <c r="F60" s="51"/>
      <c r="G60" s="60"/>
      <c r="H60" s="60"/>
      <c r="I60" s="51">
        <v>1616438</v>
      </c>
      <c r="J60" s="51">
        <v>849315</v>
      </c>
      <c r="K60" s="60"/>
      <c r="L60" s="51"/>
      <c r="M60" s="40"/>
      <c r="O60" s="41"/>
    </row>
    <row r="61" spans="1:15" ht="39" customHeight="1">
      <c r="A61" s="131" t="s">
        <v>274</v>
      </c>
      <c r="B61" s="155" t="s">
        <v>64</v>
      </c>
      <c r="C61" s="152"/>
      <c r="D61" s="142">
        <v>178640000</v>
      </c>
      <c r="E61" s="142">
        <v>133910331</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105063687</v>
      </c>
      <c r="E63" s="174">
        <v>100824748</v>
      </c>
      <c r="F63" s="51"/>
      <c r="G63" s="60"/>
      <c r="H63" s="60"/>
      <c r="I63" s="51">
        <v>109626433</v>
      </c>
      <c r="J63" s="51">
        <v>8751876</v>
      </c>
      <c r="K63" s="60"/>
      <c r="L63" s="51"/>
      <c r="M63" s="40"/>
      <c r="O63" s="42"/>
    </row>
    <row r="64" spans="1:15" ht="39" customHeight="1">
      <c r="A64" s="191" t="s">
        <v>277</v>
      </c>
      <c r="B64" s="140">
        <v>319.10000000000002</v>
      </c>
      <c r="C64" s="152"/>
      <c r="D64" s="142">
        <v>57063687</v>
      </c>
      <c r="E64" s="142">
        <v>52724748</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100000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387252227</v>
      </c>
      <c r="E72" s="175">
        <v>484456646</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68344254387</v>
      </c>
      <c r="E73" s="175">
        <v>62598565433</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54027340500</v>
      </c>
      <c r="E74" s="174">
        <v>50744246500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57772829300</v>
      </c>
      <c r="E75" s="174">
        <v>54041813500</v>
      </c>
      <c r="F75" s="51"/>
      <c r="G75" s="67"/>
      <c r="H75" s="67"/>
      <c r="I75" s="51"/>
      <c r="J75" s="51"/>
      <c r="K75" s="60"/>
      <c r="L75" s="51"/>
      <c r="M75" s="56"/>
      <c r="N75" s="56"/>
      <c r="O75" s="43"/>
    </row>
    <row r="76" spans="1:15" ht="39" customHeight="1">
      <c r="A76" s="191" t="s">
        <v>287</v>
      </c>
      <c r="B76" s="155" t="s">
        <v>67</v>
      </c>
      <c r="C76" s="152"/>
      <c r="D76" s="142">
        <v>-3745488800</v>
      </c>
      <c r="E76" s="142">
        <v>-3297567000</v>
      </c>
      <c r="F76" s="51"/>
      <c r="G76" s="60"/>
      <c r="H76" s="60"/>
      <c r="I76" s="51"/>
      <c r="J76" s="51"/>
      <c r="K76" s="60"/>
      <c r="L76" s="51"/>
      <c r="M76" s="56"/>
      <c r="N76" s="57"/>
      <c r="O76" s="43"/>
    </row>
    <row r="77" spans="1:15" ht="39" customHeight="1">
      <c r="A77" s="131" t="s">
        <v>288</v>
      </c>
      <c r="B77" s="155" t="s">
        <v>68</v>
      </c>
      <c r="C77" s="152"/>
      <c r="D77" s="142">
        <v>892694182</v>
      </c>
      <c r="E77" s="142">
        <v>56798377</v>
      </c>
      <c r="F77" s="51"/>
      <c r="G77" s="60"/>
      <c r="H77" s="60"/>
      <c r="I77" s="51"/>
      <c r="J77" s="51"/>
      <c r="K77" s="60"/>
      <c r="L77" s="51"/>
      <c r="M77" s="58"/>
      <c r="N77" s="55"/>
      <c r="O77" s="43"/>
    </row>
    <row r="78" spans="1:15" ht="39" customHeight="1">
      <c r="A78" s="131" t="s">
        <v>289</v>
      </c>
      <c r="B78" s="155" t="s">
        <v>14</v>
      </c>
      <c r="C78" s="152"/>
      <c r="D78" s="142">
        <v>13424219705</v>
      </c>
      <c r="E78" s="142">
        <v>11797520556</v>
      </c>
      <c r="F78" s="51"/>
      <c r="G78" s="60"/>
      <c r="H78" s="60"/>
      <c r="I78" s="51">
        <v>10146275894</v>
      </c>
      <c r="J78" s="51">
        <v>1754247402</v>
      </c>
      <c r="K78" s="60"/>
      <c r="L78" s="51"/>
      <c r="M78" s="56">
        <v>0</v>
      </c>
      <c r="N78" s="56">
        <v>0</v>
      </c>
      <c r="O78" s="45"/>
    </row>
    <row r="79" spans="1:15" ht="48.75" customHeight="1">
      <c r="A79" s="136" t="s">
        <v>511</v>
      </c>
      <c r="B79" s="157" t="s">
        <v>15</v>
      </c>
      <c r="C79" s="156"/>
      <c r="D79" s="171">
        <v>12649.93</v>
      </c>
      <c r="E79" s="171">
        <v>12336.09</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5402734.0499999998</v>
      </c>
      <c r="E87" s="170">
        <v>5074424.6500000004</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67" t="s">
        <v>970</v>
      </c>
      <c r="B92" s="567"/>
      <c r="C92" s="567"/>
      <c r="D92" s="567"/>
      <c r="E92" s="567"/>
      <c r="F92" s="567"/>
      <c r="G92" s="567"/>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9" t="s">
        <v>972</v>
      </c>
      <c r="B108" s="177"/>
      <c r="C108" s="178"/>
      <c r="D108" s="164" t="s">
        <v>1180</v>
      </c>
      <c r="E108" s="562" t="s">
        <v>971</v>
      </c>
      <c r="F108" s="562"/>
      <c r="G108" s="164"/>
      <c r="H108" s="164"/>
      <c r="I108" s="164"/>
      <c r="J108" s="164"/>
      <c r="K108" s="164"/>
      <c r="L108" s="164"/>
    </row>
    <row r="109" spans="1:13" ht="12" customHeight="1">
      <c r="A109" s="400" t="s">
        <v>802</v>
      </c>
      <c r="B109" s="177"/>
      <c r="C109" s="178"/>
      <c r="D109" s="160" t="s">
        <v>559</v>
      </c>
      <c r="E109" s="370" t="s">
        <v>800</v>
      </c>
      <c r="F109" s="367"/>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topLeftCell="A64" zoomScaleSheetLayoutView="85" workbookViewId="0">
      <selection activeCell="A85" sqref="A85"/>
    </sheetView>
  </sheetViews>
  <sheetFormatPr defaultColWidth="9.140625" defaultRowHeight="14.25"/>
  <cols>
    <col min="1" max="1" width="9.140625" style="408"/>
    <col min="2" max="2" width="57.42578125" style="408" customWidth="1"/>
    <col min="3" max="3" width="11" style="408" bestFit="1" customWidth="1"/>
    <col min="4" max="4" width="23.140625" style="431" customWidth="1"/>
    <col min="5" max="5" width="24.5703125" style="431" customWidth="1"/>
    <col min="6" max="6" width="16.85546875" style="408" customWidth="1"/>
    <col min="7" max="7" width="16.85546875" style="408" hidden="1" customWidth="1"/>
    <col min="8" max="8" width="19" style="408" hidden="1" customWidth="1"/>
    <col min="9" max="9" width="18" style="408" hidden="1" customWidth="1"/>
    <col min="10" max="10" width="7.85546875" style="408" hidden="1" customWidth="1"/>
    <col min="11" max="11" width="22.140625" style="409" hidden="1" customWidth="1"/>
    <col min="12" max="12" width="14.5703125" style="410" bestFit="1" customWidth="1"/>
    <col min="13" max="23" width="9.140625" style="410"/>
    <col min="24" max="16384" width="9.140625" style="408"/>
  </cols>
  <sheetData>
    <row r="1" spans="1:8" ht="23.25" customHeight="1">
      <c r="A1" s="580" t="s">
        <v>743</v>
      </c>
      <c r="B1" s="580"/>
      <c r="C1" s="580"/>
      <c r="D1" s="580"/>
      <c r="E1" s="580"/>
      <c r="F1" s="580"/>
      <c r="G1" s="213"/>
      <c r="H1" s="407" t="s">
        <v>515</v>
      </c>
    </row>
    <row r="2" spans="1:8" ht="68.25" customHeight="1">
      <c r="A2" s="581" t="s">
        <v>774</v>
      </c>
      <c r="B2" s="581"/>
      <c r="C2" s="581"/>
      <c r="D2" s="581"/>
      <c r="E2" s="581"/>
      <c r="F2" s="581"/>
      <c r="G2" s="214"/>
    </row>
    <row r="3" spans="1:8" ht="15" customHeight="1">
      <c r="A3" s="571" t="s">
        <v>606</v>
      </c>
      <c r="B3" s="571"/>
      <c r="C3" s="571"/>
      <c r="D3" s="571"/>
      <c r="E3" s="571"/>
      <c r="F3" s="571"/>
      <c r="G3" s="215"/>
    </row>
    <row r="4" spans="1:8" ht="15">
      <c r="A4" s="571"/>
      <c r="B4" s="571"/>
      <c r="C4" s="571"/>
      <c r="D4" s="571"/>
      <c r="E4" s="571"/>
      <c r="F4" s="571"/>
      <c r="G4" s="215"/>
    </row>
    <row r="5" spans="1:8">
      <c r="A5" s="572" t="s">
        <v>1192</v>
      </c>
      <c r="B5" s="572"/>
      <c r="C5" s="572"/>
      <c r="D5" s="572"/>
      <c r="E5" s="572"/>
      <c r="F5" s="572"/>
      <c r="G5" s="216"/>
    </row>
    <row r="6" spans="1:8">
      <c r="A6" s="386"/>
      <c r="B6" s="386"/>
      <c r="C6" s="386"/>
      <c r="D6" s="386"/>
      <c r="E6" s="386"/>
      <c r="F6" s="80"/>
      <c r="G6" s="80"/>
    </row>
    <row r="7" spans="1:8" ht="15" customHeight="1">
      <c r="A7" s="582" t="s">
        <v>426</v>
      </c>
      <c r="B7" s="582"/>
      <c r="C7" s="576" t="s">
        <v>964</v>
      </c>
      <c r="D7" s="576"/>
      <c r="E7" s="576"/>
      <c r="F7" s="576"/>
      <c r="G7" s="217"/>
    </row>
    <row r="8" spans="1:8" ht="15" customHeight="1">
      <c r="A8" s="584" t="s">
        <v>425</v>
      </c>
      <c r="B8" s="584"/>
      <c r="C8" s="577" t="s">
        <v>965</v>
      </c>
      <c r="D8" s="577"/>
      <c r="E8" s="577"/>
      <c r="F8" s="577"/>
      <c r="G8" s="218"/>
    </row>
    <row r="9" spans="1:8" ht="15" customHeight="1">
      <c r="A9" s="582" t="s">
        <v>486</v>
      </c>
      <c r="B9" s="582"/>
      <c r="C9" s="576" t="s">
        <v>969</v>
      </c>
      <c r="D9" s="576"/>
      <c r="E9" s="576"/>
      <c r="F9" s="576"/>
      <c r="G9" s="217"/>
    </row>
    <row r="10" spans="1:8" ht="15" customHeight="1">
      <c r="A10" s="586" t="s">
        <v>581</v>
      </c>
      <c r="B10" s="586"/>
      <c r="C10" s="577" t="s">
        <v>967</v>
      </c>
      <c r="D10" s="577"/>
      <c r="E10" s="577"/>
      <c r="F10" s="577"/>
      <c r="G10" s="218"/>
    </row>
    <row r="11" spans="1:8" ht="15" customHeight="1">
      <c r="A11" s="582" t="s">
        <v>487</v>
      </c>
      <c r="B11" s="582"/>
      <c r="C11" s="576" t="s">
        <v>592</v>
      </c>
      <c r="D11" s="576"/>
      <c r="E11" s="576"/>
      <c r="F11" s="576"/>
      <c r="G11" s="217"/>
    </row>
    <row r="12" spans="1:8" ht="15" customHeight="1">
      <c r="A12" s="587" t="s">
        <v>488</v>
      </c>
      <c r="B12" s="587"/>
      <c r="C12" s="577" t="s">
        <v>591</v>
      </c>
      <c r="D12" s="577"/>
      <c r="E12" s="577"/>
      <c r="F12" s="577"/>
      <c r="G12" s="218"/>
    </row>
    <row r="13" spans="1:8" ht="15" customHeight="1">
      <c r="A13" s="585" t="s">
        <v>146</v>
      </c>
      <c r="B13" s="585"/>
      <c r="C13" s="576" t="s">
        <v>1187</v>
      </c>
      <c r="D13" s="576"/>
      <c r="E13" s="576"/>
      <c r="F13" s="576"/>
      <c r="G13" s="217"/>
    </row>
    <row r="14" spans="1:8">
      <c r="A14" s="583" t="s">
        <v>147</v>
      </c>
      <c r="B14" s="583"/>
      <c r="C14" s="568">
        <v>45392</v>
      </c>
      <c r="D14" s="568"/>
      <c r="E14" s="568"/>
      <c r="F14" s="568"/>
      <c r="G14" s="219"/>
    </row>
    <row r="15" spans="1:8" s="410" customFormat="1" ht="16.899999999999999" customHeight="1">
      <c r="A15" s="411" t="s">
        <v>778</v>
      </c>
      <c r="B15" s="412" t="s">
        <v>779</v>
      </c>
      <c r="C15" s="412"/>
      <c r="D15" s="412"/>
      <c r="E15" s="412"/>
      <c r="F15" s="412"/>
    </row>
    <row r="16" spans="1:8">
      <c r="A16" s="411" t="s">
        <v>51</v>
      </c>
      <c r="B16" s="412" t="s">
        <v>575</v>
      </c>
      <c r="C16" s="413"/>
      <c r="D16" s="414"/>
      <c r="E16" s="414"/>
      <c r="F16" s="413"/>
      <c r="G16" s="415"/>
    </row>
    <row r="17" spans="1:11" ht="56.25" customHeight="1">
      <c r="A17" s="193" t="s">
        <v>298</v>
      </c>
      <c r="B17" s="193" t="s">
        <v>299</v>
      </c>
      <c r="C17" s="193" t="s">
        <v>300</v>
      </c>
      <c r="D17" s="154" t="s">
        <v>1193</v>
      </c>
      <c r="E17" s="154" t="s">
        <v>1181</v>
      </c>
      <c r="F17" s="86" t="s">
        <v>301</v>
      </c>
      <c r="G17" s="26"/>
      <c r="K17" s="27" t="s">
        <v>587</v>
      </c>
    </row>
    <row r="18" spans="1:11" ht="39" customHeight="1">
      <c r="A18" s="194" t="s">
        <v>51</v>
      </c>
      <c r="B18" s="190" t="s">
        <v>302</v>
      </c>
      <c r="C18" s="84" t="s">
        <v>84</v>
      </c>
      <c r="D18" s="87"/>
      <c r="E18" s="87"/>
      <c r="F18" s="85"/>
      <c r="G18" s="25"/>
      <c r="K18" s="221">
        <v>0</v>
      </c>
    </row>
    <row r="19" spans="1:11" ht="45" customHeight="1">
      <c r="A19" s="262" t="s">
        <v>85</v>
      </c>
      <c r="B19" s="189" t="s">
        <v>303</v>
      </c>
      <c r="C19" s="108" t="s">
        <v>86</v>
      </c>
      <c r="D19" s="88">
        <v>9702153283</v>
      </c>
      <c r="E19" s="88">
        <v>10693862518</v>
      </c>
      <c r="F19" s="416">
        <v>678.22971454365597</v>
      </c>
      <c r="G19" s="24"/>
      <c r="K19" s="221">
        <v>18924296298</v>
      </c>
    </row>
    <row r="20" spans="1:11" ht="45" customHeight="1">
      <c r="A20" s="263"/>
      <c r="B20" s="186" t="s">
        <v>304</v>
      </c>
      <c r="C20" s="82" t="s">
        <v>87</v>
      </c>
      <c r="D20" s="89">
        <v>0</v>
      </c>
      <c r="E20" s="89">
        <v>0</v>
      </c>
      <c r="F20" s="89">
        <v>0</v>
      </c>
      <c r="G20" s="23"/>
      <c r="K20" s="221">
        <v>0</v>
      </c>
    </row>
    <row r="21" spans="1:11" ht="45" customHeight="1">
      <c r="A21" s="263"/>
      <c r="B21" s="186" t="s">
        <v>305</v>
      </c>
      <c r="C21" s="82" t="s">
        <v>88</v>
      </c>
      <c r="D21" s="88">
        <v>5702153283</v>
      </c>
      <c r="E21" s="88">
        <v>2693862518</v>
      </c>
      <c r="F21" s="416">
        <v>1324.5069658262346</v>
      </c>
      <c r="G21" s="23"/>
      <c r="K21" s="221">
        <v>10834088082</v>
      </c>
    </row>
    <row r="22" spans="1:11" ht="45" customHeight="1">
      <c r="A22" s="263"/>
      <c r="B22" s="186" t="s">
        <v>781</v>
      </c>
      <c r="C22" s="82" t="s">
        <v>782</v>
      </c>
      <c r="D22" s="88">
        <v>178640000</v>
      </c>
      <c r="E22" s="88">
        <v>133910331</v>
      </c>
      <c r="F22" s="416">
        <v>0</v>
      </c>
      <c r="G22" s="23"/>
      <c r="K22" s="221"/>
    </row>
    <row r="23" spans="1:11" ht="45" customHeight="1">
      <c r="A23" s="263"/>
      <c r="B23" s="186" t="s">
        <v>783</v>
      </c>
      <c r="C23" s="82" t="s">
        <v>785</v>
      </c>
      <c r="D23" s="88">
        <v>0</v>
      </c>
      <c r="E23" s="88">
        <v>0</v>
      </c>
      <c r="F23" s="416">
        <v>0</v>
      </c>
      <c r="G23" s="23"/>
      <c r="K23" s="221"/>
    </row>
    <row r="24" spans="1:11" ht="45" customHeight="1">
      <c r="A24" s="263"/>
      <c r="B24" s="186" t="s">
        <v>784</v>
      </c>
      <c r="C24" s="82" t="s">
        <v>786</v>
      </c>
      <c r="D24" s="88">
        <v>5523513283</v>
      </c>
      <c r="E24" s="88">
        <v>2559952187</v>
      </c>
      <c r="F24" s="416">
        <v>1283.012128239071</v>
      </c>
      <c r="G24" s="23"/>
      <c r="K24" s="221"/>
    </row>
    <row r="25" spans="1:11" ht="45" customHeight="1">
      <c r="A25" s="263"/>
      <c r="B25" s="186" t="s">
        <v>306</v>
      </c>
      <c r="C25" s="82" t="s">
        <v>89</v>
      </c>
      <c r="D25" s="88">
        <v>4000000000</v>
      </c>
      <c r="E25" s="88">
        <v>8000000000</v>
      </c>
      <c r="F25" s="416">
        <v>400</v>
      </c>
      <c r="G25" s="23"/>
      <c r="K25" s="221">
        <v>8090208216</v>
      </c>
    </row>
    <row r="26" spans="1:11" ht="45" customHeight="1">
      <c r="A26" s="264" t="s">
        <v>90</v>
      </c>
      <c r="B26" s="189" t="s">
        <v>507</v>
      </c>
      <c r="C26" s="108" t="s">
        <v>91</v>
      </c>
      <c r="D26" s="88">
        <v>58373482757</v>
      </c>
      <c r="E26" s="88">
        <v>51525577100</v>
      </c>
      <c r="F26" s="416">
        <v>115.50201548984121</v>
      </c>
      <c r="G26" s="24"/>
      <c r="K26" s="221">
        <v>54380270000</v>
      </c>
    </row>
    <row r="27" spans="1:11" ht="45" customHeight="1">
      <c r="A27" s="263"/>
      <c r="B27" s="191" t="s">
        <v>308</v>
      </c>
      <c r="C27" s="82" t="s">
        <v>490</v>
      </c>
      <c r="D27" s="89">
        <v>7381278000</v>
      </c>
      <c r="E27" s="89">
        <v>8159796000</v>
      </c>
      <c r="F27" s="89">
        <v>70.600729223258639</v>
      </c>
      <c r="G27" s="23"/>
      <c r="K27" s="221">
        <v>54104270000</v>
      </c>
    </row>
    <row r="28" spans="1:11" ht="45" customHeight="1">
      <c r="A28" s="263"/>
      <c r="B28" s="191" t="s">
        <v>309</v>
      </c>
      <c r="C28" s="82" t="s">
        <v>491</v>
      </c>
      <c r="D28" s="89">
        <v>0</v>
      </c>
      <c r="E28" s="89">
        <v>0</v>
      </c>
      <c r="F28" s="89">
        <v>0</v>
      </c>
      <c r="G28" s="23"/>
      <c r="K28" s="221">
        <v>0</v>
      </c>
    </row>
    <row r="29" spans="1:11" ht="45" customHeight="1">
      <c r="A29" s="263"/>
      <c r="B29" s="191" t="s">
        <v>310</v>
      </c>
      <c r="C29" s="82" t="s">
        <v>492</v>
      </c>
      <c r="D29" s="89">
        <v>50992204757</v>
      </c>
      <c r="E29" s="89">
        <v>39365781100</v>
      </c>
      <c r="F29" s="416">
        <v>127.21345903861321</v>
      </c>
      <c r="G29" s="23"/>
      <c r="K29" s="221">
        <v>0</v>
      </c>
    </row>
    <row r="30" spans="1:11" ht="45" customHeight="1">
      <c r="A30" s="263"/>
      <c r="B30" s="191" t="s">
        <v>311</v>
      </c>
      <c r="C30" s="82" t="s">
        <v>493</v>
      </c>
      <c r="D30" s="89">
        <v>0</v>
      </c>
      <c r="E30" s="89">
        <v>0</v>
      </c>
      <c r="F30" s="89">
        <v>0</v>
      </c>
      <c r="G30" s="23"/>
      <c r="K30" s="221">
        <v>0</v>
      </c>
    </row>
    <row r="31" spans="1:11" ht="45" customHeight="1">
      <c r="A31" s="263"/>
      <c r="B31" s="191" t="s">
        <v>255</v>
      </c>
      <c r="C31" s="82" t="s">
        <v>494</v>
      </c>
      <c r="D31" s="89">
        <v>0</v>
      </c>
      <c r="E31" s="89">
        <v>4000000000</v>
      </c>
      <c r="F31" s="416">
        <v>0</v>
      </c>
      <c r="G31" s="23"/>
      <c r="K31" s="221">
        <v>0</v>
      </c>
    </row>
    <row r="32" spans="1:11" ht="45" customHeight="1">
      <c r="A32" s="264"/>
      <c r="B32" s="168" t="s">
        <v>508</v>
      </c>
      <c r="C32" s="83" t="s">
        <v>509</v>
      </c>
      <c r="D32" s="89">
        <v>0</v>
      </c>
      <c r="E32" s="89">
        <v>0</v>
      </c>
      <c r="F32" s="89">
        <v>0</v>
      </c>
      <c r="G32" s="23"/>
      <c r="K32" s="221">
        <v>276000000</v>
      </c>
    </row>
    <row r="33" spans="1:23" ht="45" customHeight="1">
      <c r="A33" s="264" t="s">
        <v>92</v>
      </c>
      <c r="B33" s="189" t="s">
        <v>312</v>
      </c>
      <c r="C33" s="108" t="s">
        <v>93</v>
      </c>
      <c r="D33" s="88">
        <v>653766464</v>
      </c>
      <c r="E33" s="88">
        <v>767409857</v>
      </c>
      <c r="F33" s="416">
        <v>88.31771817457961</v>
      </c>
      <c r="G33" s="24"/>
      <c r="K33" s="221">
        <v>182000000</v>
      </c>
      <c r="L33" s="551">
        <v>778289314</v>
      </c>
    </row>
    <row r="34" spans="1:23" ht="45" customHeight="1">
      <c r="A34" s="264"/>
      <c r="B34" s="189" t="s">
        <v>607</v>
      </c>
      <c r="C34" s="108" t="s">
        <v>608</v>
      </c>
      <c r="D34" s="88">
        <v>0</v>
      </c>
      <c r="E34" s="88">
        <v>0</v>
      </c>
      <c r="F34" s="89">
        <v>0</v>
      </c>
      <c r="G34" s="24"/>
      <c r="K34" s="221"/>
    </row>
    <row r="35" spans="1:23" ht="45" customHeight="1">
      <c r="A35" s="264"/>
      <c r="B35" s="250" t="s">
        <v>609</v>
      </c>
      <c r="C35" s="108" t="s">
        <v>610</v>
      </c>
      <c r="D35" s="187">
        <v>653766464</v>
      </c>
      <c r="E35" s="187">
        <v>767409857</v>
      </c>
      <c r="F35" s="416">
        <v>88.31771817457961</v>
      </c>
      <c r="G35" s="24"/>
      <c r="K35" s="221"/>
      <c r="L35" s="551"/>
    </row>
    <row r="36" spans="1:23" ht="45" customHeight="1">
      <c r="A36" s="264" t="s">
        <v>94</v>
      </c>
      <c r="B36" s="189" t="s">
        <v>313</v>
      </c>
      <c r="C36" s="108" t="s">
        <v>95</v>
      </c>
      <c r="D36" s="88">
        <v>2104110</v>
      </c>
      <c r="E36" s="88">
        <v>96172604</v>
      </c>
      <c r="F36" s="416">
        <v>142.22225526749094</v>
      </c>
      <c r="G36" s="24"/>
      <c r="K36" s="221">
        <v>31954902</v>
      </c>
    </row>
    <row r="37" spans="1:23" ht="45" customHeight="1">
      <c r="A37" s="264"/>
      <c r="B37" s="167" t="s">
        <v>567</v>
      </c>
      <c r="C37" s="108" t="s">
        <v>568</v>
      </c>
      <c r="D37" s="88">
        <v>2104110</v>
      </c>
      <c r="E37" s="88">
        <v>8695891</v>
      </c>
      <c r="F37" s="416">
        <v>142.22225526749094</v>
      </c>
      <c r="G37" s="24"/>
      <c r="K37" s="221">
        <v>31954902</v>
      </c>
    </row>
    <row r="38" spans="1:23" ht="45" customHeight="1">
      <c r="A38" s="264"/>
      <c r="B38" s="167" t="s">
        <v>566</v>
      </c>
      <c r="C38" s="108" t="s">
        <v>569</v>
      </c>
      <c r="D38" s="88">
        <v>0</v>
      </c>
      <c r="E38" s="88">
        <v>87476713</v>
      </c>
      <c r="F38" s="416">
        <v>0</v>
      </c>
      <c r="G38" s="24"/>
      <c r="K38" s="221">
        <v>0</v>
      </c>
    </row>
    <row r="39" spans="1:23" ht="45" customHeight="1">
      <c r="A39" s="264" t="s">
        <v>96</v>
      </c>
      <c r="B39" s="189" t="s">
        <v>314</v>
      </c>
      <c r="C39" s="108" t="s">
        <v>97</v>
      </c>
      <c r="D39" s="88">
        <v>0</v>
      </c>
      <c r="E39" s="88">
        <v>0</v>
      </c>
      <c r="F39" s="88">
        <v>0</v>
      </c>
      <c r="G39" s="24"/>
      <c r="K39" s="221">
        <v>838678093</v>
      </c>
    </row>
    <row r="40" spans="1:23" ht="45" customHeight="1">
      <c r="A40" s="264" t="s">
        <v>98</v>
      </c>
      <c r="B40" s="189" t="s">
        <v>315</v>
      </c>
      <c r="C40" s="108" t="s">
        <v>99</v>
      </c>
      <c r="D40" s="88">
        <v>0</v>
      </c>
      <c r="E40" s="88">
        <v>0</v>
      </c>
      <c r="F40" s="88">
        <v>0</v>
      </c>
      <c r="G40" s="222"/>
      <c r="K40" s="221">
        <v>0</v>
      </c>
    </row>
    <row r="41" spans="1:23" ht="45" customHeight="1">
      <c r="A41" s="264" t="s">
        <v>100</v>
      </c>
      <c r="B41" s="189" t="s">
        <v>316</v>
      </c>
      <c r="C41" s="108" t="s">
        <v>101</v>
      </c>
      <c r="D41" s="88">
        <v>0</v>
      </c>
      <c r="E41" s="88">
        <v>0</v>
      </c>
      <c r="F41" s="88">
        <v>0</v>
      </c>
      <c r="G41" s="222"/>
      <c r="H41" s="406" t="s">
        <v>516</v>
      </c>
      <c r="I41" s="417"/>
      <c r="K41" s="221">
        <v>0</v>
      </c>
    </row>
    <row r="42" spans="1:23" ht="45" customHeight="1">
      <c r="A42" s="194" t="s">
        <v>102</v>
      </c>
      <c r="B42" s="190" t="s">
        <v>263</v>
      </c>
      <c r="C42" s="84" t="s">
        <v>103</v>
      </c>
      <c r="D42" s="90">
        <v>68731506614</v>
      </c>
      <c r="E42" s="90">
        <v>63083022079</v>
      </c>
      <c r="F42" s="319">
        <v>130.39269202585075</v>
      </c>
      <c r="G42" s="22"/>
      <c r="H42" s="418">
        <v>77161857907</v>
      </c>
      <c r="I42" s="419">
        <v>76787550493</v>
      </c>
      <c r="J42" s="420"/>
      <c r="K42" s="220">
        <v>74357199293</v>
      </c>
    </row>
    <row r="43" spans="1:23" ht="45" customHeight="1">
      <c r="A43" s="194" t="s">
        <v>61</v>
      </c>
      <c r="B43" s="190" t="s">
        <v>317</v>
      </c>
      <c r="C43" s="84" t="s">
        <v>104</v>
      </c>
      <c r="D43" s="91">
        <v>0</v>
      </c>
      <c r="E43" s="91">
        <v>0</v>
      </c>
      <c r="F43" s="91">
        <v>0</v>
      </c>
      <c r="G43" s="223"/>
      <c r="H43" s="421">
        <v>0</v>
      </c>
      <c r="I43" s="419">
        <v>0</v>
      </c>
      <c r="J43" s="420"/>
      <c r="K43" s="220">
        <v>0</v>
      </c>
    </row>
    <row r="44" spans="1:23" ht="45" customHeight="1">
      <c r="A44" s="262" t="s">
        <v>105</v>
      </c>
      <c r="B44" s="189" t="s">
        <v>318</v>
      </c>
      <c r="C44" s="108" t="s">
        <v>106</v>
      </c>
      <c r="D44" s="88">
        <v>0</v>
      </c>
      <c r="E44" s="88">
        <v>109780000</v>
      </c>
      <c r="F44" s="88">
        <v>0</v>
      </c>
      <c r="G44" s="24"/>
      <c r="K44" s="221">
        <v>830644100</v>
      </c>
    </row>
    <row r="45" spans="1:23" ht="45" customHeight="1">
      <c r="A45" s="262" t="s">
        <v>107</v>
      </c>
      <c r="B45" s="189" t="s">
        <v>319</v>
      </c>
      <c r="C45" s="108" t="s">
        <v>108</v>
      </c>
      <c r="D45" s="88">
        <v>387252227</v>
      </c>
      <c r="E45" s="88">
        <v>374676646</v>
      </c>
      <c r="F45" s="416">
        <v>328.04682762117227</v>
      </c>
      <c r="G45" s="24"/>
      <c r="K45" s="221">
        <v>171396702</v>
      </c>
    </row>
    <row r="46" spans="1:23" ht="45" customHeight="1">
      <c r="A46" s="398"/>
      <c r="B46" s="186" t="s">
        <v>512</v>
      </c>
      <c r="C46" s="81" t="s">
        <v>495</v>
      </c>
      <c r="D46" s="89">
        <v>0</v>
      </c>
      <c r="E46" s="89">
        <v>0</v>
      </c>
      <c r="F46" s="416">
        <v>0</v>
      </c>
      <c r="G46" s="24"/>
      <c r="K46" s="221">
        <v>0</v>
      </c>
    </row>
    <row r="47" spans="1:23" ht="45" customHeight="1">
      <c r="A47" s="398"/>
      <c r="B47" s="186" t="s">
        <v>320</v>
      </c>
      <c r="C47" s="81" t="s">
        <v>496</v>
      </c>
      <c r="D47" s="89">
        <v>178640000</v>
      </c>
      <c r="E47" s="89">
        <v>133910331</v>
      </c>
      <c r="F47" s="416">
        <v>0</v>
      </c>
      <c r="G47" s="24"/>
      <c r="K47" s="221">
        <v>0</v>
      </c>
    </row>
    <row r="48" spans="1:23" s="422" customFormat="1" ht="45" customHeight="1">
      <c r="A48" s="262"/>
      <c r="B48" s="189" t="s">
        <v>323</v>
      </c>
      <c r="C48" s="108" t="s">
        <v>497</v>
      </c>
      <c r="D48" s="89">
        <v>561621</v>
      </c>
      <c r="E48" s="89">
        <v>666028</v>
      </c>
      <c r="F48" s="416">
        <v>0</v>
      </c>
      <c r="G48" s="24"/>
      <c r="K48" s="221">
        <v>0</v>
      </c>
      <c r="L48" s="410"/>
      <c r="M48" s="410"/>
      <c r="N48" s="410"/>
      <c r="O48" s="410"/>
      <c r="P48" s="410"/>
      <c r="Q48" s="410"/>
      <c r="R48" s="410"/>
      <c r="S48" s="410"/>
      <c r="T48" s="410"/>
      <c r="U48" s="410"/>
      <c r="V48" s="410"/>
      <c r="W48" s="410"/>
    </row>
    <row r="49" spans="1:23" ht="54" customHeight="1">
      <c r="A49" s="398"/>
      <c r="B49" s="186" t="s">
        <v>332</v>
      </c>
      <c r="C49" s="81" t="s">
        <v>498</v>
      </c>
      <c r="D49" s="89">
        <v>15000573</v>
      </c>
      <c r="E49" s="89">
        <v>13259072</v>
      </c>
      <c r="F49" s="89">
        <v>0</v>
      </c>
      <c r="G49" s="24"/>
      <c r="K49" s="221">
        <v>250000</v>
      </c>
    </row>
    <row r="50" spans="1:23" ht="45" customHeight="1">
      <c r="A50" s="398"/>
      <c r="B50" s="186" t="s">
        <v>321</v>
      </c>
      <c r="C50" s="81" t="s">
        <v>499</v>
      </c>
      <c r="D50" s="89">
        <v>0</v>
      </c>
      <c r="E50" s="89">
        <v>0</v>
      </c>
      <c r="F50" s="89">
        <v>0</v>
      </c>
      <c r="G50" s="24"/>
      <c r="K50" s="221">
        <v>0</v>
      </c>
    </row>
    <row r="51" spans="1:23" s="422" customFormat="1" ht="45" customHeight="1">
      <c r="A51" s="262"/>
      <c r="B51" s="189" t="s">
        <v>322</v>
      </c>
      <c r="C51" s="108" t="s">
        <v>500</v>
      </c>
      <c r="D51" s="88">
        <v>18000000</v>
      </c>
      <c r="E51" s="88">
        <v>72000000</v>
      </c>
      <c r="F51" s="416">
        <v>100</v>
      </c>
      <c r="G51" s="24"/>
      <c r="K51" s="221">
        <v>6000000</v>
      </c>
      <c r="L51" s="410"/>
      <c r="M51" s="410"/>
      <c r="N51" s="410"/>
      <c r="O51" s="410"/>
      <c r="P51" s="410"/>
      <c r="Q51" s="410"/>
      <c r="R51" s="410"/>
      <c r="S51" s="410"/>
      <c r="T51" s="410"/>
      <c r="U51" s="410"/>
      <c r="V51" s="410"/>
      <c r="W51" s="410"/>
    </row>
    <row r="52" spans="1:23" ht="45" customHeight="1">
      <c r="A52" s="398"/>
      <c r="B52" s="186" t="s">
        <v>324</v>
      </c>
      <c r="C52" s="81" t="s">
        <v>501</v>
      </c>
      <c r="D52" s="89">
        <v>57063687</v>
      </c>
      <c r="E52" s="89">
        <v>52724748</v>
      </c>
      <c r="F52" s="416">
        <v>127.99687470938444</v>
      </c>
      <c r="G52" s="24"/>
      <c r="K52" s="221">
        <v>56533209</v>
      </c>
    </row>
    <row r="53" spans="1:23" ht="45" customHeight="1">
      <c r="A53" s="398"/>
      <c r="B53" s="186" t="s">
        <v>416</v>
      </c>
      <c r="C53" s="81" t="s">
        <v>502</v>
      </c>
      <c r="D53" s="89">
        <v>15000000</v>
      </c>
      <c r="E53" s="89">
        <v>15000000</v>
      </c>
      <c r="F53" s="416">
        <v>100</v>
      </c>
      <c r="G53" s="24"/>
      <c r="K53" s="221">
        <v>10750000</v>
      </c>
    </row>
    <row r="54" spans="1:23" ht="45" customHeight="1">
      <c r="A54" s="398"/>
      <c r="B54" s="186" t="s">
        <v>326</v>
      </c>
      <c r="C54" s="81" t="s">
        <v>503</v>
      </c>
      <c r="D54" s="89">
        <v>16500000</v>
      </c>
      <c r="E54" s="89">
        <v>16500000</v>
      </c>
      <c r="F54" s="416">
        <v>100</v>
      </c>
      <c r="G54" s="24"/>
      <c r="K54" s="221">
        <v>11180000</v>
      </c>
    </row>
    <row r="55" spans="1:23" ht="45" customHeight="1">
      <c r="A55" s="398"/>
      <c r="B55" s="186" t="s">
        <v>325</v>
      </c>
      <c r="C55" s="81" t="s">
        <v>420</v>
      </c>
      <c r="D55" s="89">
        <v>5500000</v>
      </c>
      <c r="E55" s="89">
        <v>5500000</v>
      </c>
      <c r="F55" s="416">
        <v>100</v>
      </c>
      <c r="G55" s="24"/>
      <c r="K55" s="221">
        <v>19565000</v>
      </c>
    </row>
    <row r="56" spans="1:23" ht="45" customHeight="1">
      <c r="A56" s="398"/>
      <c r="B56" s="186" t="s">
        <v>417</v>
      </c>
      <c r="C56" s="81" t="s">
        <v>225</v>
      </c>
      <c r="D56" s="89">
        <v>0</v>
      </c>
      <c r="E56" s="89">
        <v>100000</v>
      </c>
      <c r="F56" s="89">
        <v>0</v>
      </c>
      <c r="G56" s="24"/>
      <c r="K56" s="221">
        <v>13050000</v>
      </c>
    </row>
    <row r="57" spans="1:23" ht="45" customHeight="1">
      <c r="A57" s="398"/>
      <c r="B57" s="186" t="s">
        <v>327</v>
      </c>
      <c r="C57" s="81" t="s">
        <v>220</v>
      </c>
      <c r="D57" s="89">
        <v>11000000</v>
      </c>
      <c r="E57" s="89">
        <v>11000000</v>
      </c>
      <c r="F57" s="416">
        <v>100</v>
      </c>
      <c r="G57" s="24"/>
      <c r="K57" s="221">
        <v>11000000</v>
      </c>
    </row>
    <row r="58" spans="1:23" ht="45" customHeight="1">
      <c r="A58" s="398"/>
      <c r="B58" s="186" t="s">
        <v>397</v>
      </c>
      <c r="C58" s="81" t="s">
        <v>224</v>
      </c>
      <c r="D58" s="89">
        <v>0</v>
      </c>
      <c r="E58" s="89">
        <v>0</v>
      </c>
      <c r="F58" s="89">
        <v>0</v>
      </c>
      <c r="G58" s="24"/>
      <c r="K58" s="221">
        <v>0</v>
      </c>
    </row>
    <row r="59" spans="1:23" ht="45" customHeight="1">
      <c r="A59" s="398"/>
      <c r="B59" s="186" t="s">
        <v>328</v>
      </c>
      <c r="C59" s="81" t="s">
        <v>214</v>
      </c>
      <c r="D59" s="89">
        <v>67500006</v>
      </c>
      <c r="E59" s="89">
        <v>54000000</v>
      </c>
      <c r="F59" s="89">
        <v>0</v>
      </c>
      <c r="G59" s="24"/>
      <c r="K59" s="221">
        <v>39780822</v>
      </c>
    </row>
    <row r="60" spans="1:23" ht="45" customHeight="1">
      <c r="A60" s="398"/>
      <c r="B60" s="186" t="s">
        <v>329</v>
      </c>
      <c r="C60" s="81" t="s">
        <v>212</v>
      </c>
      <c r="D60" s="89">
        <v>0</v>
      </c>
      <c r="E60" s="89">
        <v>0</v>
      </c>
      <c r="F60" s="89">
        <v>0</v>
      </c>
      <c r="G60" s="24"/>
      <c r="K60" s="221">
        <v>0</v>
      </c>
    </row>
    <row r="61" spans="1:23" ht="45" customHeight="1">
      <c r="A61" s="398"/>
      <c r="B61" s="186" t="s">
        <v>330</v>
      </c>
      <c r="C61" s="81" t="s">
        <v>395</v>
      </c>
      <c r="D61" s="89">
        <v>0</v>
      </c>
      <c r="E61" s="89">
        <v>0</v>
      </c>
      <c r="F61" s="89">
        <v>0</v>
      </c>
      <c r="G61" s="24"/>
      <c r="K61" s="221">
        <v>0</v>
      </c>
    </row>
    <row r="62" spans="1:23" ht="45" customHeight="1">
      <c r="A62" s="398"/>
      <c r="B62" s="186" t="s">
        <v>331</v>
      </c>
      <c r="C62" s="81" t="s">
        <v>398</v>
      </c>
      <c r="D62" s="89">
        <v>0</v>
      </c>
      <c r="E62" s="89">
        <v>16467</v>
      </c>
      <c r="F62" s="89">
        <v>0</v>
      </c>
      <c r="G62" s="24"/>
      <c r="K62" s="221">
        <v>0</v>
      </c>
    </row>
    <row r="63" spans="1:23" ht="45" customHeight="1">
      <c r="A63" s="398"/>
      <c r="B63" s="186" t="s">
        <v>399</v>
      </c>
      <c r="C63" s="81" t="s">
        <v>421</v>
      </c>
      <c r="D63" s="89">
        <v>0</v>
      </c>
      <c r="E63" s="89">
        <v>0</v>
      </c>
      <c r="F63" s="89">
        <v>0</v>
      </c>
      <c r="G63" s="24"/>
      <c r="K63" s="221">
        <v>0</v>
      </c>
    </row>
    <row r="64" spans="1:23" ht="45" customHeight="1">
      <c r="A64" s="398"/>
      <c r="B64" s="186" t="s">
        <v>419</v>
      </c>
      <c r="C64" s="81" t="s">
        <v>422</v>
      </c>
      <c r="D64" s="89">
        <v>2486340</v>
      </c>
      <c r="E64" s="89">
        <v>0</v>
      </c>
      <c r="F64" s="89">
        <v>33.303258236674225</v>
      </c>
      <c r="G64" s="24"/>
      <c r="K64" s="221">
        <v>3287671</v>
      </c>
    </row>
    <row r="65" spans="1:23" s="423" customFormat="1" ht="45" customHeight="1">
      <c r="A65" s="398"/>
      <c r="B65" s="186" t="s">
        <v>333</v>
      </c>
      <c r="C65" s="81" t="s">
        <v>423</v>
      </c>
      <c r="D65" s="89">
        <v>0</v>
      </c>
      <c r="E65" s="89">
        <v>0</v>
      </c>
      <c r="F65" s="89">
        <v>0</v>
      </c>
      <c r="G65" s="21"/>
      <c r="H65" s="418">
        <v>190555733</v>
      </c>
      <c r="I65" s="419">
        <v>293612600</v>
      </c>
      <c r="K65" s="224">
        <v>0</v>
      </c>
      <c r="L65" s="424"/>
      <c r="M65" s="424"/>
      <c r="N65" s="424"/>
      <c r="O65" s="424"/>
      <c r="P65" s="424"/>
      <c r="Q65" s="424"/>
      <c r="R65" s="424"/>
      <c r="S65" s="424"/>
      <c r="T65" s="424"/>
      <c r="U65" s="424"/>
      <c r="V65" s="424"/>
      <c r="W65" s="424"/>
    </row>
    <row r="66" spans="1:23" ht="45" customHeight="1">
      <c r="A66" s="194" t="s">
        <v>109</v>
      </c>
      <c r="B66" s="190" t="s">
        <v>334</v>
      </c>
      <c r="C66" s="84" t="s">
        <v>110</v>
      </c>
      <c r="D66" s="90">
        <v>387252227</v>
      </c>
      <c r="E66" s="90">
        <v>484456646</v>
      </c>
      <c r="F66" s="319">
        <v>328.04682762117227</v>
      </c>
      <c r="G66" s="22"/>
      <c r="H66" s="421">
        <v>0</v>
      </c>
      <c r="I66" s="421">
        <v>0</v>
      </c>
      <c r="K66" s="220">
        <v>1002040802</v>
      </c>
    </row>
    <row r="67" spans="1:23" ht="45" customHeight="1">
      <c r="A67" s="263"/>
      <c r="B67" s="186" t="s">
        <v>335</v>
      </c>
      <c r="C67" s="81" t="s">
        <v>111</v>
      </c>
      <c r="D67" s="89">
        <v>68344254387</v>
      </c>
      <c r="E67" s="89">
        <v>62598565433</v>
      </c>
      <c r="F67" s="416">
        <v>129.9490475499091</v>
      </c>
      <c r="G67" s="23"/>
      <c r="H67" s="421">
        <v>76971302174</v>
      </c>
      <c r="I67" s="421">
        <v>76493937893</v>
      </c>
      <c r="J67" s="425"/>
      <c r="K67" s="221">
        <v>73355158491</v>
      </c>
    </row>
    <row r="68" spans="1:23" ht="45" customHeight="1">
      <c r="A68" s="263"/>
      <c r="B68" s="186" t="s">
        <v>744</v>
      </c>
      <c r="C68" s="81" t="s">
        <v>112</v>
      </c>
      <c r="D68" s="92">
        <v>5402734.0499999998</v>
      </c>
      <c r="E68" s="92">
        <v>5074424.6500000004</v>
      </c>
      <c r="F68" s="416">
        <v>107.12271339347677</v>
      </c>
      <c r="G68" s="23"/>
      <c r="H68" s="421">
        <v>0</v>
      </c>
      <c r="I68" s="421">
        <v>0</v>
      </c>
      <c r="J68" s="425"/>
      <c r="K68" s="225">
        <v>6359254.5999999996</v>
      </c>
    </row>
    <row r="69" spans="1:23" ht="45" customHeight="1">
      <c r="A69" s="263"/>
      <c r="B69" s="186" t="s">
        <v>336</v>
      </c>
      <c r="C69" s="81" t="s">
        <v>113</v>
      </c>
      <c r="D69" s="92">
        <v>12649.93</v>
      </c>
      <c r="E69" s="92">
        <v>12336.09</v>
      </c>
      <c r="F69" s="416">
        <v>121.30850890399793</v>
      </c>
      <c r="G69" s="23"/>
      <c r="H69" s="419">
        <v>12110.62</v>
      </c>
      <c r="I69" s="419">
        <v>12035.51</v>
      </c>
      <c r="J69" s="426"/>
      <c r="K69" s="28">
        <v>11535.18</v>
      </c>
    </row>
    <row r="70" spans="1:23" ht="10.5" customHeight="1">
      <c r="A70" s="185"/>
      <c r="B70" s="185"/>
      <c r="C70" s="185"/>
      <c r="D70" s="265"/>
      <c r="E70" s="265"/>
      <c r="F70" s="427"/>
      <c r="G70" s="226"/>
      <c r="H70" s="419">
        <v>0</v>
      </c>
      <c r="I70" s="419">
        <v>0</v>
      </c>
    </row>
    <row r="71" spans="1:23" ht="11.25" customHeight="1">
      <c r="A71" s="177"/>
      <c r="B71" s="266"/>
      <c r="C71" s="177"/>
      <c r="D71" s="183"/>
      <c r="E71" s="183"/>
      <c r="F71" s="184"/>
      <c r="G71" s="184"/>
    </row>
    <row r="72" spans="1:23">
      <c r="A72" s="179" t="s">
        <v>195</v>
      </c>
      <c r="B72" s="177"/>
      <c r="C72" s="178"/>
      <c r="D72" s="180" t="s">
        <v>196</v>
      </c>
      <c r="E72" s="183"/>
      <c r="F72" s="184"/>
      <c r="G72" s="184"/>
    </row>
    <row r="73" spans="1:23">
      <c r="A73" s="181" t="s">
        <v>197</v>
      </c>
      <c r="B73" s="177"/>
      <c r="C73" s="178"/>
      <c r="D73" s="182" t="s">
        <v>198</v>
      </c>
      <c r="E73" s="183"/>
      <c r="F73" s="184"/>
      <c r="G73" s="184"/>
    </row>
    <row r="74" spans="1:23">
      <c r="A74" s="181"/>
      <c r="B74" s="177"/>
      <c r="C74" s="178"/>
      <c r="D74" s="182"/>
      <c r="E74" s="183"/>
      <c r="F74" s="184"/>
      <c r="G74" s="184"/>
    </row>
    <row r="75" spans="1:23">
      <c r="A75" s="181"/>
      <c r="B75" s="177"/>
      <c r="C75" s="178"/>
      <c r="D75" s="182"/>
      <c r="E75" s="183"/>
      <c r="F75" s="184"/>
      <c r="G75" s="184"/>
    </row>
    <row r="76" spans="1:23">
      <c r="A76" s="181"/>
      <c r="B76" s="177"/>
      <c r="C76" s="178"/>
      <c r="D76" s="93"/>
      <c r="E76" s="183"/>
      <c r="F76" s="184"/>
      <c r="G76" s="184"/>
    </row>
    <row r="77" spans="1:23">
      <c r="A77" s="181"/>
      <c r="B77" s="177"/>
      <c r="C77" s="178"/>
      <c r="D77" s="182"/>
      <c r="E77" s="183"/>
      <c r="F77" s="184"/>
      <c r="G77" s="184"/>
    </row>
    <row r="78" spans="1:23">
      <c r="A78" s="181"/>
      <c r="B78" s="177"/>
      <c r="C78" s="178"/>
      <c r="D78" s="182"/>
      <c r="E78" s="183"/>
      <c r="F78" s="184"/>
      <c r="G78" s="184"/>
    </row>
    <row r="79" spans="1:23">
      <c r="A79" s="177"/>
      <c r="B79" s="177"/>
      <c r="C79" s="178"/>
      <c r="D79" s="178"/>
      <c r="E79" s="94"/>
      <c r="F79" s="184"/>
      <c r="G79" s="184"/>
    </row>
    <row r="80" spans="1:23">
      <c r="A80" s="177"/>
      <c r="B80" s="177"/>
      <c r="C80" s="178"/>
      <c r="D80" s="178"/>
      <c r="E80" s="183"/>
      <c r="F80" s="184"/>
      <c r="G80" s="184"/>
    </row>
    <row r="81" spans="1:7">
      <c r="A81" s="177"/>
      <c r="B81" s="177"/>
      <c r="C81" s="178"/>
      <c r="D81" s="178"/>
      <c r="E81" s="183"/>
      <c r="F81" s="184"/>
      <c r="G81" s="184"/>
    </row>
    <row r="82" spans="1:7">
      <c r="A82" s="177"/>
      <c r="B82" s="177"/>
      <c r="C82" s="178"/>
      <c r="D82" s="144"/>
      <c r="E82" s="183"/>
      <c r="F82" s="184"/>
      <c r="G82" s="184"/>
    </row>
    <row r="83" spans="1:7">
      <c r="A83" s="179" t="s">
        <v>593</v>
      </c>
      <c r="B83" s="177"/>
      <c r="C83" s="178"/>
      <c r="D83" s="368" t="s">
        <v>970</v>
      </c>
      <c r="E83" s="183"/>
      <c r="F83" s="184"/>
      <c r="G83" s="184"/>
    </row>
    <row r="84" spans="1:7">
      <c r="A84" s="502" t="str">
        <f>'Tong quat'!C20</f>
        <v>Lê Đoàn Nhật Quang</v>
      </c>
      <c r="B84" s="177"/>
      <c r="C84" s="178"/>
      <c r="D84" s="368" t="s">
        <v>971</v>
      </c>
      <c r="E84" s="183"/>
      <c r="F84" s="184"/>
      <c r="G84" s="184"/>
    </row>
    <row r="85" spans="1:7">
      <c r="A85" s="177" t="s">
        <v>594</v>
      </c>
      <c r="B85" s="177"/>
      <c r="C85" s="178"/>
      <c r="D85" s="369" t="s">
        <v>800</v>
      </c>
      <c r="E85" s="183"/>
      <c r="F85" s="184"/>
      <c r="G85" s="184"/>
    </row>
    <row r="86" spans="1:7">
      <c r="A86" s="413"/>
      <c r="B86" s="428"/>
      <c r="C86" s="428"/>
      <c r="D86" s="429"/>
      <c r="E86" s="429"/>
      <c r="F86" s="428"/>
      <c r="G86" s="430"/>
    </row>
    <row r="87" spans="1:7">
      <c r="A87" s="428"/>
      <c r="B87" s="428"/>
      <c r="C87" s="428"/>
      <c r="D87" s="429"/>
      <c r="E87" s="429"/>
      <c r="F87" s="428"/>
      <c r="G87" s="43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topLeftCell="A64" workbookViewId="0">
      <selection activeCell="A85" sqref="A85"/>
    </sheetView>
  </sheetViews>
  <sheetFormatPr defaultColWidth="9.140625" defaultRowHeight="14.25"/>
  <cols>
    <col min="1" max="1" width="9.140625" style="433"/>
    <col min="2" max="2" width="46" style="459" customWidth="1"/>
    <col min="3" max="3" width="9.140625" style="433"/>
    <col min="4" max="4" width="23.140625" style="458" customWidth="1"/>
    <col min="5" max="5" width="21.140625" style="458" customWidth="1"/>
    <col min="6" max="6" width="22.28515625" style="458" customWidth="1"/>
    <col min="7" max="7" width="22.42578125" style="432" hidden="1" customWidth="1"/>
    <col min="8" max="8" width="18" style="432" hidden="1" customWidth="1"/>
    <col min="9" max="9" width="3" style="433" hidden="1" customWidth="1"/>
    <col min="10" max="10" width="0" style="433" hidden="1" customWidth="1"/>
    <col min="11" max="11" width="15.42578125" style="433" hidden="1" customWidth="1"/>
    <col min="12" max="12" width="15.28515625" style="433" hidden="1" customWidth="1"/>
    <col min="13" max="13" width="19" style="433" hidden="1" customWidth="1"/>
    <col min="14" max="14" width="0" style="433" hidden="1" customWidth="1"/>
    <col min="15" max="15" width="9.140625" style="433" hidden="1" customWidth="1"/>
    <col min="16" max="16" width="0" style="433" hidden="1" customWidth="1"/>
    <col min="17" max="17" width="9.140625" style="433"/>
    <col min="18" max="18" width="13.140625" style="433" bestFit="1" customWidth="1"/>
    <col min="19" max="16384" width="9.140625" style="433"/>
  </cols>
  <sheetData>
    <row r="1" spans="1:7" ht="23.25" customHeight="1">
      <c r="A1" s="580" t="s">
        <v>743</v>
      </c>
      <c r="B1" s="580"/>
      <c r="C1" s="580"/>
      <c r="D1" s="580"/>
      <c r="E1" s="580"/>
      <c r="F1" s="580"/>
      <c r="G1" s="401"/>
    </row>
    <row r="2" spans="1:7" ht="60" customHeight="1">
      <c r="A2" s="581" t="s">
        <v>775</v>
      </c>
      <c r="B2" s="581"/>
      <c r="C2" s="581"/>
      <c r="D2" s="581"/>
      <c r="E2" s="581"/>
      <c r="F2" s="581"/>
    </row>
    <row r="3" spans="1:7" ht="15" customHeight="1">
      <c r="A3" s="588" t="s">
        <v>639</v>
      </c>
      <c r="B3" s="588"/>
      <c r="C3" s="588"/>
      <c r="D3" s="588"/>
      <c r="E3" s="588"/>
      <c r="F3" s="588"/>
    </row>
    <row r="4" spans="1:7">
      <c r="A4" s="588"/>
      <c r="B4" s="588"/>
      <c r="C4" s="588"/>
      <c r="D4" s="588"/>
      <c r="E4" s="588"/>
      <c r="F4" s="588"/>
    </row>
    <row r="5" spans="1:7">
      <c r="A5" s="572" t="s">
        <v>1186</v>
      </c>
      <c r="B5" s="572"/>
      <c r="C5" s="572"/>
      <c r="D5" s="572"/>
      <c r="E5" s="572"/>
      <c r="F5" s="572"/>
    </row>
    <row r="6" spans="1:7">
      <c r="A6" s="386"/>
      <c r="B6" s="305"/>
      <c r="C6" s="386"/>
      <c r="D6" s="386"/>
      <c r="E6" s="386"/>
      <c r="F6" s="176"/>
    </row>
    <row r="7" spans="1:7" ht="15" customHeight="1">
      <c r="A7" s="582" t="s">
        <v>426</v>
      </c>
      <c r="B7" s="582"/>
      <c r="C7" s="576" t="s">
        <v>964</v>
      </c>
      <c r="D7" s="576"/>
      <c r="E7" s="576"/>
      <c r="F7" s="576"/>
    </row>
    <row r="8" spans="1:7" ht="15" customHeight="1">
      <c r="A8" s="584" t="s">
        <v>425</v>
      </c>
      <c r="B8" s="584"/>
      <c r="C8" s="577" t="s">
        <v>965</v>
      </c>
      <c r="D8" s="577"/>
      <c r="E8" s="577"/>
      <c r="F8" s="577"/>
    </row>
    <row r="9" spans="1:7" ht="15" customHeight="1">
      <c r="A9" s="582" t="s">
        <v>486</v>
      </c>
      <c r="B9" s="582"/>
      <c r="C9" s="576" t="s">
        <v>969</v>
      </c>
      <c r="D9" s="576"/>
      <c r="E9" s="576"/>
      <c r="F9" s="576"/>
    </row>
    <row r="10" spans="1:7" ht="15" customHeight="1">
      <c r="A10" s="586" t="s">
        <v>581</v>
      </c>
      <c r="B10" s="586"/>
      <c r="C10" s="577" t="s">
        <v>967</v>
      </c>
      <c r="D10" s="577"/>
      <c r="E10" s="577"/>
      <c r="F10" s="577"/>
    </row>
    <row r="11" spans="1:7" ht="15" customHeight="1">
      <c r="A11" s="582" t="s">
        <v>487</v>
      </c>
      <c r="B11" s="582"/>
      <c r="C11" s="576" t="s">
        <v>590</v>
      </c>
      <c r="D11" s="576"/>
      <c r="E11" s="576"/>
      <c r="F11" s="576"/>
    </row>
    <row r="12" spans="1:7" ht="15" customHeight="1">
      <c r="A12" s="587" t="s">
        <v>488</v>
      </c>
      <c r="B12" s="587"/>
      <c r="C12" s="577" t="s">
        <v>591</v>
      </c>
      <c r="D12" s="577"/>
      <c r="E12" s="577"/>
      <c r="F12" s="577"/>
    </row>
    <row r="13" spans="1:7" ht="15" customHeight="1">
      <c r="A13" s="585" t="s">
        <v>146</v>
      </c>
      <c r="B13" s="585"/>
      <c r="C13" s="576" t="s">
        <v>1187</v>
      </c>
      <c r="D13" s="576"/>
      <c r="E13" s="576"/>
      <c r="F13" s="576"/>
    </row>
    <row r="14" spans="1:7">
      <c r="A14" s="583" t="s">
        <v>147</v>
      </c>
      <c r="B14" s="583"/>
      <c r="C14" s="589">
        <v>45392</v>
      </c>
      <c r="D14" s="589"/>
      <c r="E14" s="589"/>
      <c r="F14" s="589"/>
    </row>
    <row r="15" spans="1:7">
      <c r="A15" s="411" t="s">
        <v>778</v>
      </c>
      <c r="B15" s="412" t="s">
        <v>779</v>
      </c>
      <c r="C15" s="428"/>
      <c r="D15" s="429"/>
      <c r="E15" s="429"/>
      <c r="F15" s="429"/>
    </row>
    <row r="16" spans="1:7">
      <c r="A16" s="434" t="s">
        <v>61</v>
      </c>
      <c r="B16" s="435" t="s">
        <v>640</v>
      </c>
      <c r="C16" s="428"/>
      <c r="D16" s="429"/>
      <c r="E16" s="429"/>
      <c r="F16" s="429"/>
    </row>
    <row r="17" spans="1:18" ht="55.5" customHeight="1">
      <c r="A17" s="193" t="s">
        <v>298</v>
      </c>
      <c r="B17" s="193" t="s">
        <v>148</v>
      </c>
      <c r="C17" s="193" t="s">
        <v>300</v>
      </c>
      <c r="D17" s="317" t="s">
        <v>1194</v>
      </c>
      <c r="E17" s="317" t="s">
        <v>1182</v>
      </c>
      <c r="F17" s="192" t="s">
        <v>641</v>
      </c>
    </row>
    <row r="18" spans="1:18" ht="39" customHeight="1">
      <c r="A18" s="194" t="s">
        <v>51</v>
      </c>
      <c r="B18" s="190" t="s">
        <v>642</v>
      </c>
      <c r="C18" s="247" t="s">
        <v>643</v>
      </c>
      <c r="D18" s="248">
        <v>1151749125</v>
      </c>
      <c r="E18" s="248">
        <v>1264417823</v>
      </c>
      <c r="F18" s="248">
        <v>1151749125</v>
      </c>
      <c r="H18" s="436"/>
      <c r="I18" s="437"/>
      <c r="M18" s="437"/>
      <c r="N18" s="437"/>
      <c r="P18" s="433" t="s">
        <v>643</v>
      </c>
      <c r="R18" s="437"/>
    </row>
    <row r="19" spans="1:18" ht="39" customHeight="1">
      <c r="A19" s="263">
        <v>1</v>
      </c>
      <c r="B19" s="189" t="s">
        <v>644</v>
      </c>
      <c r="C19" s="249" t="s">
        <v>645</v>
      </c>
      <c r="D19" s="188">
        <v>1088544619</v>
      </c>
      <c r="E19" s="188">
        <v>1173204012</v>
      </c>
      <c r="F19" s="188">
        <v>1088544619</v>
      </c>
      <c r="G19" s="436"/>
      <c r="H19" s="436"/>
      <c r="I19" s="437"/>
      <c r="M19" s="437"/>
      <c r="N19" s="437"/>
      <c r="P19" s="433" t="s">
        <v>645</v>
      </c>
      <c r="R19" s="437"/>
    </row>
    <row r="20" spans="1:18" ht="39" customHeight="1">
      <c r="A20" s="263"/>
      <c r="B20" s="250" t="s">
        <v>602</v>
      </c>
      <c r="C20" s="249" t="s">
        <v>646</v>
      </c>
      <c r="D20" s="188">
        <v>0</v>
      </c>
      <c r="E20" s="188">
        <v>0</v>
      </c>
      <c r="F20" s="188">
        <v>0</v>
      </c>
      <c r="G20" s="436"/>
      <c r="H20" s="436"/>
      <c r="I20" s="437"/>
      <c r="M20" s="437"/>
      <c r="N20" s="437"/>
      <c r="R20" s="437"/>
    </row>
    <row r="21" spans="1:18" ht="39" customHeight="1">
      <c r="A21" s="263"/>
      <c r="B21" s="250" t="s">
        <v>604</v>
      </c>
      <c r="C21" s="249" t="s">
        <v>647</v>
      </c>
      <c r="D21" s="188">
        <v>1088544619</v>
      </c>
      <c r="E21" s="188">
        <v>1173204012</v>
      </c>
      <c r="F21" s="188">
        <v>1088544619</v>
      </c>
      <c r="G21" s="436"/>
      <c r="H21" s="436"/>
      <c r="I21" s="437"/>
      <c r="M21" s="437"/>
      <c r="N21" s="437"/>
      <c r="R21" s="437"/>
    </row>
    <row r="22" spans="1:18" ht="39" customHeight="1">
      <c r="A22" s="263">
        <v>2</v>
      </c>
      <c r="B22" s="189" t="s">
        <v>648</v>
      </c>
      <c r="C22" s="249" t="s">
        <v>649</v>
      </c>
      <c r="D22" s="501">
        <v>63204506</v>
      </c>
      <c r="E22" s="438">
        <v>91213811</v>
      </c>
      <c r="F22" s="187">
        <v>63204506</v>
      </c>
      <c r="H22" s="436"/>
      <c r="I22" s="437"/>
      <c r="M22" s="437"/>
      <c r="N22" s="437"/>
      <c r="P22" s="433" t="s">
        <v>649</v>
      </c>
      <c r="R22" s="437"/>
    </row>
    <row r="23" spans="1:18" ht="39" customHeight="1">
      <c r="A23" s="263">
        <v>3</v>
      </c>
      <c r="B23" s="189" t="s">
        <v>650</v>
      </c>
      <c r="C23" s="249" t="s">
        <v>651</v>
      </c>
      <c r="D23" s="187">
        <v>0</v>
      </c>
      <c r="E23" s="187">
        <v>0</v>
      </c>
      <c r="F23" s="187">
        <v>0</v>
      </c>
      <c r="H23" s="436"/>
      <c r="I23" s="437"/>
      <c r="M23" s="437"/>
      <c r="N23" s="437"/>
      <c r="P23" s="433" t="s">
        <v>651</v>
      </c>
      <c r="R23" s="437"/>
    </row>
    <row r="24" spans="1:18" ht="39" customHeight="1">
      <c r="A24" s="194" t="s">
        <v>61</v>
      </c>
      <c r="B24" s="190" t="s">
        <v>652</v>
      </c>
      <c r="C24" s="496" t="s">
        <v>653</v>
      </c>
      <c r="D24" s="248">
        <v>348735188</v>
      </c>
      <c r="E24" s="248">
        <v>333493248</v>
      </c>
      <c r="F24" s="248">
        <v>348735188</v>
      </c>
      <c r="H24" s="436"/>
      <c r="I24" s="437"/>
      <c r="M24" s="437"/>
      <c r="N24" s="437"/>
      <c r="P24" s="433" t="s">
        <v>653</v>
      </c>
      <c r="R24" s="437"/>
    </row>
    <row r="25" spans="1:18" ht="42.75" customHeight="1">
      <c r="A25" s="263">
        <v>1</v>
      </c>
      <c r="B25" s="306" t="s">
        <v>745</v>
      </c>
      <c r="C25" s="249" t="s">
        <v>654</v>
      </c>
      <c r="D25" s="187">
        <v>162288671</v>
      </c>
      <c r="E25" s="187">
        <v>154502698</v>
      </c>
      <c r="F25" s="251">
        <v>162288671</v>
      </c>
      <c r="H25" s="436"/>
      <c r="I25" s="437"/>
      <c r="M25" s="437"/>
      <c r="N25" s="437"/>
      <c r="P25" s="433" t="s">
        <v>654</v>
      </c>
      <c r="R25" s="437"/>
    </row>
    <row r="26" spans="1:18" ht="48" customHeight="1">
      <c r="A26" s="263">
        <v>2</v>
      </c>
      <c r="B26" s="306" t="s">
        <v>746</v>
      </c>
      <c r="C26" s="249" t="s">
        <v>655</v>
      </c>
      <c r="D26" s="187">
        <v>63987039</v>
      </c>
      <c r="E26" s="187">
        <v>63118882</v>
      </c>
      <c r="F26" s="251">
        <v>63987039</v>
      </c>
      <c r="H26" s="436"/>
      <c r="I26" s="437"/>
      <c r="M26" s="437"/>
      <c r="N26" s="437"/>
      <c r="P26" s="433" t="s">
        <v>655</v>
      </c>
      <c r="R26" s="437"/>
    </row>
    <row r="27" spans="1:18" ht="39" customHeight="1">
      <c r="A27" s="263"/>
      <c r="B27" s="252" t="s">
        <v>170</v>
      </c>
      <c r="C27" s="186" t="s">
        <v>656</v>
      </c>
      <c r="D27" s="187">
        <v>45000000</v>
      </c>
      <c r="E27" s="187">
        <v>45000000</v>
      </c>
      <c r="F27" s="251">
        <v>45000000</v>
      </c>
      <c r="H27" s="436"/>
      <c r="I27" s="437"/>
      <c r="M27" s="437"/>
      <c r="N27" s="437"/>
      <c r="P27" s="433" t="s">
        <v>656</v>
      </c>
      <c r="R27" s="437"/>
    </row>
    <row r="28" spans="1:18" ht="39" customHeight="1">
      <c r="A28" s="263"/>
      <c r="B28" s="252" t="s">
        <v>657</v>
      </c>
      <c r="C28" s="186" t="s">
        <v>658</v>
      </c>
      <c r="D28" s="187">
        <v>1800000</v>
      </c>
      <c r="E28" s="187">
        <v>800000</v>
      </c>
      <c r="F28" s="187">
        <v>1800000</v>
      </c>
      <c r="H28" s="436"/>
      <c r="I28" s="437"/>
      <c r="M28" s="437"/>
      <c r="N28" s="437"/>
      <c r="P28" s="433" t="s">
        <v>658</v>
      </c>
      <c r="R28" s="437"/>
    </row>
    <row r="29" spans="1:18" ht="39" customHeight="1">
      <c r="A29" s="263"/>
      <c r="B29" s="252" t="s">
        <v>659</v>
      </c>
      <c r="C29" s="186" t="s">
        <v>660</v>
      </c>
      <c r="D29" s="187">
        <v>687039</v>
      </c>
      <c r="E29" s="187">
        <v>818882</v>
      </c>
      <c r="F29" s="251">
        <v>687039</v>
      </c>
      <c r="H29" s="436"/>
      <c r="I29" s="437"/>
      <c r="M29" s="437"/>
      <c r="N29" s="437"/>
      <c r="P29" s="433" t="s">
        <v>660</v>
      </c>
      <c r="R29" s="437"/>
    </row>
    <row r="30" spans="1:18" ht="39" customHeight="1">
      <c r="A30" s="263"/>
      <c r="B30" s="252" t="s">
        <v>661</v>
      </c>
      <c r="C30" s="186" t="s">
        <v>662</v>
      </c>
      <c r="D30" s="187">
        <v>16500000</v>
      </c>
      <c r="E30" s="187">
        <v>16500000</v>
      </c>
      <c r="F30" s="251">
        <v>16500000</v>
      </c>
      <c r="H30" s="436"/>
      <c r="I30" s="437"/>
      <c r="M30" s="437"/>
      <c r="N30" s="437"/>
      <c r="P30" s="433" t="s">
        <v>662</v>
      </c>
      <c r="R30" s="437"/>
    </row>
    <row r="31" spans="1:18" ht="75" customHeight="1">
      <c r="A31" s="263">
        <v>3</v>
      </c>
      <c r="B31" s="307" t="s">
        <v>663</v>
      </c>
      <c r="C31" s="249" t="s">
        <v>664</v>
      </c>
      <c r="D31" s="187">
        <v>82500000</v>
      </c>
      <c r="E31" s="187">
        <v>82500000</v>
      </c>
      <c r="F31" s="251">
        <v>82500000</v>
      </c>
      <c r="H31" s="436"/>
      <c r="I31" s="437"/>
      <c r="M31" s="437"/>
      <c r="N31" s="437"/>
      <c r="P31" s="433" t="s">
        <v>664</v>
      </c>
      <c r="R31" s="437"/>
    </row>
    <row r="32" spans="1:18" ht="39" customHeight="1">
      <c r="A32" s="263"/>
      <c r="B32" s="308" t="s">
        <v>665</v>
      </c>
      <c r="C32" s="186" t="s">
        <v>666</v>
      </c>
      <c r="D32" s="187">
        <v>49500000</v>
      </c>
      <c r="E32" s="187">
        <v>49500000</v>
      </c>
      <c r="F32" s="251">
        <v>49500000</v>
      </c>
      <c r="H32" s="436"/>
      <c r="I32" s="437"/>
      <c r="M32" s="437"/>
      <c r="N32" s="437"/>
      <c r="P32" s="433" t="s">
        <v>666</v>
      </c>
      <c r="R32" s="437"/>
    </row>
    <row r="33" spans="1:18" ht="39" customHeight="1">
      <c r="A33" s="263"/>
      <c r="B33" s="308" t="s">
        <v>667</v>
      </c>
      <c r="C33" s="186" t="s">
        <v>668</v>
      </c>
      <c r="D33" s="187">
        <v>33000000</v>
      </c>
      <c r="E33" s="187">
        <v>33000000</v>
      </c>
      <c r="F33" s="251">
        <v>33000000</v>
      </c>
      <c r="H33" s="436"/>
      <c r="I33" s="437"/>
      <c r="M33" s="437"/>
      <c r="N33" s="437"/>
      <c r="P33" s="433" t="s">
        <v>668</v>
      </c>
      <c r="R33" s="437"/>
    </row>
    <row r="34" spans="1:18" ht="39" customHeight="1">
      <c r="A34" s="263">
        <v>4</v>
      </c>
      <c r="B34" s="189" t="s">
        <v>669</v>
      </c>
      <c r="C34" s="249" t="s">
        <v>670</v>
      </c>
      <c r="D34" s="187">
        <v>13500006</v>
      </c>
      <c r="E34" s="187">
        <v>12749995</v>
      </c>
      <c r="F34" s="251">
        <v>13500006</v>
      </c>
      <c r="H34" s="436"/>
      <c r="I34" s="437"/>
      <c r="M34" s="437"/>
      <c r="N34" s="437"/>
      <c r="P34" s="433" t="s">
        <v>670</v>
      </c>
      <c r="R34" s="437"/>
    </row>
    <row r="35" spans="1:18" ht="81" customHeight="1">
      <c r="A35" s="263">
        <v>5</v>
      </c>
      <c r="B35" s="189" t="s">
        <v>671</v>
      </c>
      <c r="C35" s="249" t="s">
        <v>672</v>
      </c>
      <c r="D35" s="187">
        <v>18000000</v>
      </c>
      <c r="E35" s="187">
        <v>18000000</v>
      </c>
      <c r="F35" s="251">
        <v>18000000</v>
      </c>
      <c r="H35" s="436"/>
      <c r="I35" s="437"/>
      <c r="M35" s="437"/>
      <c r="N35" s="437"/>
      <c r="P35" s="433" t="s">
        <v>672</v>
      </c>
      <c r="R35" s="437"/>
    </row>
    <row r="36" spans="1:18" ht="39" customHeight="1">
      <c r="A36" s="263"/>
      <c r="B36" s="168" t="s">
        <v>181</v>
      </c>
      <c r="C36" s="249" t="s">
        <v>673</v>
      </c>
      <c r="D36" s="187">
        <v>18000000</v>
      </c>
      <c r="E36" s="187">
        <v>18000000</v>
      </c>
      <c r="F36" s="251">
        <v>18000000</v>
      </c>
      <c r="H36" s="436"/>
      <c r="I36" s="437"/>
      <c r="M36" s="437"/>
      <c r="N36" s="437"/>
      <c r="P36" s="433" t="s">
        <v>673</v>
      </c>
      <c r="R36" s="437"/>
    </row>
    <row r="37" spans="1:18" ht="39" customHeight="1">
      <c r="A37" s="263"/>
      <c r="B37" s="168" t="s">
        <v>402</v>
      </c>
      <c r="C37" s="249" t="s">
        <v>674</v>
      </c>
      <c r="D37" s="187">
        <v>0</v>
      </c>
      <c r="E37" s="187">
        <v>0</v>
      </c>
      <c r="F37" s="251">
        <v>0</v>
      </c>
      <c r="H37" s="436"/>
      <c r="I37" s="437"/>
      <c r="M37" s="437"/>
      <c r="N37" s="437"/>
      <c r="P37" s="433" t="s">
        <v>674</v>
      </c>
      <c r="R37" s="437"/>
    </row>
    <row r="38" spans="1:18" ht="155.25" customHeight="1">
      <c r="A38" s="263">
        <v>6</v>
      </c>
      <c r="B38" s="307" t="s">
        <v>675</v>
      </c>
      <c r="C38" s="249" t="s">
        <v>676</v>
      </c>
      <c r="D38" s="187">
        <v>0</v>
      </c>
      <c r="E38" s="187">
        <v>0</v>
      </c>
      <c r="F38" s="251">
        <v>0</v>
      </c>
      <c r="H38" s="436"/>
      <c r="I38" s="437"/>
      <c r="M38" s="437"/>
      <c r="N38" s="437"/>
      <c r="P38" s="433" t="s">
        <v>676</v>
      </c>
      <c r="R38" s="437"/>
    </row>
    <row r="39" spans="1:18" ht="39" customHeight="1">
      <c r="A39" s="263"/>
      <c r="B39" s="308" t="s">
        <v>677</v>
      </c>
      <c r="C39" s="186" t="s">
        <v>678</v>
      </c>
      <c r="D39" s="187">
        <v>0</v>
      </c>
      <c r="E39" s="187">
        <v>0</v>
      </c>
      <c r="F39" s="251">
        <v>0</v>
      </c>
      <c r="H39" s="436"/>
      <c r="I39" s="437"/>
      <c r="M39" s="437"/>
      <c r="N39" s="437"/>
      <c r="P39" s="433" t="s">
        <v>678</v>
      </c>
      <c r="R39" s="437"/>
    </row>
    <row r="40" spans="1:18" ht="39" customHeight="1">
      <c r="A40" s="263"/>
      <c r="B40" s="308" t="s">
        <v>679</v>
      </c>
      <c r="C40" s="186" t="s">
        <v>680</v>
      </c>
      <c r="D40" s="187">
        <v>0</v>
      </c>
      <c r="E40" s="187">
        <v>0</v>
      </c>
      <c r="F40" s="251">
        <v>0</v>
      </c>
      <c r="H40" s="436"/>
      <c r="I40" s="437"/>
      <c r="M40" s="437"/>
      <c r="N40" s="437"/>
      <c r="P40" s="433" t="s">
        <v>680</v>
      </c>
      <c r="R40" s="437"/>
    </row>
    <row r="41" spans="1:18" ht="48" customHeight="1">
      <c r="A41" s="263"/>
      <c r="B41" s="308" t="s">
        <v>681</v>
      </c>
      <c r="C41" s="186" t="s">
        <v>682</v>
      </c>
      <c r="D41" s="187">
        <v>0</v>
      </c>
      <c r="E41" s="187">
        <v>0</v>
      </c>
      <c r="F41" s="251">
        <v>0</v>
      </c>
      <c r="H41" s="436"/>
      <c r="I41" s="437"/>
      <c r="M41" s="437"/>
      <c r="N41" s="437"/>
      <c r="P41" s="433" t="s">
        <v>682</v>
      </c>
      <c r="R41" s="437"/>
    </row>
    <row r="42" spans="1:18" ht="39" customHeight="1">
      <c r="A42" s="263"/>
      <c r="B42" s="168" t="s">
        <v>184</v>
      </c>
      <c r="C42" s="186" t="s">
        <v>683</v>
      </c>
      <c r="D42" s="187">
        <v>0</v>
      </c>
      <c r="E42" s="187">
        <v>0</v>
      </c>
      <c r="F42" s="251">
        <v>0</v>
      </c>
      <c r="H42" s="436"/>
      <c r="I42" s="437"/>
      <c r="M42" s="437"/>
      <c r="N42" s="437"/>
      <c r="P42" s="433" t="s">
        <v>683</v>
      </c>
      <c r="R42" s="437"/>
    </row>
    <row r="43" spans="1:18" ht="39" customHeight="1">
      <c r="A43" s="263"/>
      <c r="B43" s="168" t="s">
        <v>962</v>
      </c>
      <c r="C43" s="186" t="s">
        <v>963</v>
      </c>
      <c r="D43" s="187">
        <v>0</v>
      </c>
      <c r="E43" s="187">
        <v>0</v>
      </c>
      <c r="F43" s="251">
        <v>0</v>
      </c>
      <c r="H43" s="436"/>
      <c r="I43" s="437"/>
      <c r="M43" s="437"/>
      <c r="N43" s="437"/>
      <c r="R43" s="437"/>
    </row>
    <row r="44" spans="1:18" ht="63" customHeight="1">
      <c r="A44" s="263">
        <v>7</v>
      </c>
      <c r="B44" s="189" t="s">
        <v>684</v>
      </c>
      <c r="C44" s="249" t="s">
        <v>685</v>
      </c>
      <c r="D44" s="187">
        <v>5973132</v>
      </c>
      <c r="E44" s="187">
        <v>2601132</v>
      </c>
      <c r="F44" s="187">
        <v>5973132</v>
      </c>
      <c r="H44" s="436"/>
      <c r="I44" s="437"/>
      <c r="M44" s="437"/>
      <c r="N44" s="437"/>
      <c r="P44" s="433" t="s">
        <v>685</v>
      </c>
      <c r="R44" s="437"/>
    </row>
    <row r="45" spans="1:18" ht="39" customHeight="1">
      <c r="A45" s="263"/>
      <c r="B45" s="252" t="s">
        <v>686</v>
      </c>
      <c r="C45" s="186" t="s">
        <v>687</v>
      </c>
      <c r="D45" s="187">
        <v>5973132</v>
      </c>
      <c r="E45" s="187">
        <v>2601132</v>
      </c>
      <c r="F45" s="187">
        <v>5973132</v>
      </c>
      <c r="H45" s="436"/>
      <c r="I45" s="437"/>
      <c r="M45" s="437"/>
      <c r="N45" s="437"/>
      <c r="P45" s="433" t="s">
        <v>687</v>
      </c>
      <c r="R45" s="437"/>
    </row>
    <row r="46" spans="1:18" ht="39" customHeight="1">
      <c r="A46" s="263"/>
      <c r="B46" s="252" t="s">
        <v>162</v>
      </c>
      <c r="C46" s="186" t="s">
        <v>688</v>
      </c>
      <c r="D46" s="187">
        <v>0</v>
      </c>
      <c r="E46" s="187">
        <v>0</v>
      </c>
      <c r="F46" s="251">
        <v>0</v>
      </c>
      <c r="H46" s="436"/>
      <c r="I46" s="437"/>
      <c r="M46" s="437"/>
      <c r="N46" s="437"/>
      <c r="P46" s="433" t="s">
        <v>688</v>
      </c>
      <c r="R46" s="437"/>
    </row>
    <row r="47" spans="1:18" ht="39" customHeight="1">
      <c r="A47" s="263"/>
      <c r="B47" s="252" t="s">
        <v>695</v>
      </c>
      <c r="C47" s="186" t="s">
        <v>804</v>
      </c>
      <c r="D47" s="187">
        <v>0</v>
      </c>
      <c r="E47" s="187">
        <v>0</v>
      </c>
      <c r="F47" s="251">
        <v>0</v>
      </c>
      <c r="H47" s="436"/>
      <c r="I47" s="437"/>
      <c r="M47" s="437"/>
      <c r="N47" s="437"/>
      <c r="R47" s="437"/>
    </row>
    <row r="48" spans="1:18" ht="39" customHeight="1">
      <c r="A48" s="263">
        <v>8</v>
      </c>
      <c r="B48" s="306" t="s">
        <v>747</v>
      </c>
      <c r="C48" s="249" t="s">
        <v>689</v>
      </c>
      <c r="D48" s="187">
        <v>2486340</v>
      </c>
      <c r="E48" s="187">
        <v>20541</v>
      </c>
      <c r="F48" s="251">
        <v>2486340</v>
      </c>
      <c r="H48" s="436"/>
      <c r="I48" s="437"/>
      <c r="M48" s="437"/>
      <c r="N48" s="437"/>
      <c r="P48" s="433" t="s">
        <v>689</v>
      </c>
      <c r="R48" s="437"/>
    </row>
    <row r="49" spans="1:18" ht="39" customHeight="1">
      <c r="A49" s="263"/>
      <c r="B49" s="252" t="s">
        <v>401</v>
      </c>
      <c r="C49" s="186" t="s">
        <v>690</v>
      </c>
      <c r="D49" s="187">
        <v>0</v>
      </c>
      <c r="E49" s="187">
        <v>0</v>
      </c>
      <c r="F49" s="251">
        <v>0</v>
      </c>
      <c r="H49" s="436"/>
      <c r="I49" s="437"/>
      <c r="M49" s="437"/>
      <c r="N49" s="437"/>
      <c r="P49" s="433" t="s">
        <v>690</v>
      </c>
      <c r="R49" s="437"/>
    </row>
    <row r="50" spans="1:18" ht="39" customHeight="1">
      <c r="A50" s="263"/>
      <c r="B50" s="252" t="s">
        <v>403</v>
      </c>
      <c r="C50" s="186" t="s">
        <v>691</v>
      </c>
      <c r="D50" s="187">
        <v>0</v>
      </c>
      <c r="E50" s="187">
        <v>0</v>
      </c>
      <c r="F50" s="251">
        <v>0</v>
      </c>
      <c r="H50" s="436"/>
      <c r="I50" s="437"/>
      <c r="M50" s="437"/>
      <c r="N50" s="437"/>
      <c r="P50" s="433" t="s">
        <v>691</v>
      </c>
      <c r="R50" s="437"/>
    </row>
    <row r="51" spans="1:18" ht="39" customHeight="1">
      <c r="A51" s="263"/>
      <c r="B51" s="252" t="s">
        <v>415</v>
      </c>
      <c r="C51" s="186" t="s">
        <v>692</v>
      </c>
      <c r="D51" s="187">
        <v>2486340</v>
      </c>
      <c r="E51" s="187">
        <v>20541</v>
      </c>
      <c r="F51" s="251">
        <v>2486340</v>
      </c>
      <c r="H51" s="436"/>
      <c r="I51" s="437"/>
      <c r="M51" s="437"/>
      <c r="N51" s="437"/>
      <c r="P51" s="433" t="s">
        <v>692</v>
      </c>
      <c r="R51" s="437"/>
    </row>
    <row r="52" spans="1:18" ht="39" customHeight="1">
      <c r="A52" s="263"/>
      <c r="B52" s="252" t="s">
        <v>185</v>
      </c>
      <c r="C52" s="186" t="s">
        <v>693</v>
      </c>
      <c r="D52" s="187">
        <v>0</v>
      </c>
      <c r="E52" s="187">
        <v>0</v>
      </c>
      <c r="F52" s="251">
        <v>0</v>
      </c>
      <c r="H52" s="436"/>
      <c r="I52" s="437"/>
      <c r="M52" s="437"/>
      <c r="N52" s="437"/>
      <c r="P52" s="433" t="s">
        <v>693</v>
      </c>
      <c r="R52" s="437"/>
    </row>
    <row r="53" spans="1:18" ht="39" customHeight="1">
      <c r="A53" s="264"/>
      <c r="B53" s="252" t="s">
        <v>583</v>
      </c>
      <c r="C53" s="189" t="s">
        <v>694</v>
      </c>
      <c r="D53" s="187">
        <v>0</v>
      </c>
      <c r="E53" s="187">
        <v>0</v>
      </c>
      <c r="F53" s="251">
        <v>0</v>
      </c>
      <c r="H53" s="436"/>
      <c r="I53" s="437"/>
      <c r="M53" s="437"/>
      <c r="N53" s="437"/>
      <c r="R53" s="437"/>
    </row>
    <row r="54" spans="1:18" ht="39" customHeight="1">
      <c r="A54" s="263"/>
      <c r="B54" s="252" t="s">
        <v>695</v>
      </c>
      <c r="C54" s="186" t="s">
        <v>696</v>
      </c>
      <c r="D54" s="187">
        <v>0</v>
      </c>
      <c r="E54" s="187">
        <v>0</v>
      </c>
      <c r="F54" s="251">
        <v>0</v>
      </c>
      <c r="H54" s="436"/>
      <c r="I54" s="437"/>
      <c r="M54" s="437"/>
      <c r="N54" s="437"/>
      <c r="P54" s="433" t="s">
        <v>694</v>
      </c>
      <c r="R54" s="437"/>
    </row>
    <row r="55" spans="1:18" ht="43.5" customHeight="1">
      <c r="A55" s="267" t="s">
        <v>114</v>
      </c>
      <c r="B55" s="190" t="s">
        <v>697</v>
      </c>
      <c r="C55" s="247" t="s">
        <v>698</v>
      </c>
      <c r="D55" s="248">
        <v>803013937</v>
      </c>
      <c r="E55" s="248">
        <v>930924575</v>
      </c>
      <c r="F55" s="248">
        <v>803013937</v>
      </c>
      <c r="H55" s="436"/>
      <c r="I55" s="437"/>
      <c r="M55" s="437"/>
      <c r="N55" s="437"/>
      <c r="P55" s="433" t="s">
        <v>698</v>
      </c>
      <c r="R55" s="437"/>
    </row>
    <row r="56" spans="1:18" ht="39" customHeight="1">
      <c r="A56" s="267" t="s">
        <v>115</v>
      </c>
      <c r="B56" s="190" t="s">
        <v>699</v>
      </c>
      <c r="C56" s="247" t="s">
        <v>700</v>
      </c>
      <c r="D56" s="248">
        <v>823685212</v>
      </c>
      <c r="E56" s="248">
        <v>692827353</v>
      </c>
      <c r="F56" s="248">
        <v>823685212</v>
      </c>
      <c r="H56" s="436"/>
      <c r="I56" s="437"/>
      <c r="M56" s="437"/>
      <c r="N56" s="437"/>
      <c r="P56" s="433" t="s">
        <v>700</v>
      </c>
      <c r="R56" s="437"/>
    </row>
    <row r="57" spans="1:18" ht="39" customHeight="1">
      <c r="A57" s="263">
        <v>1</v>
      </c>
      <c r="B57" s="189" t="s">
        <v>701</v>
      </c>
      <c r="C57" s="249" t="s">
        <v>702</v>
      </c>
      <c r="D57" s="188">
        <v>975129589</v>
      </c>
      <c r="E57" s="188">
        <v>1121058192</v>
      </c>
      <c r="F57" s="188">
        <v>975129589</v>
      </c>
      <c r="G57" s="436"/>
      <c r="M57" s="437"/>
      <c r="N57" s="437"/>
      <c r="P57" s="433" t="s">
        <v>702</v>
      </c>
      <c r="R57" s="437"/>
    </row>
    <row r="58" spans="1:18" ht="39" customHeight="1">
      <c r="A58" s="263">
        <v>2</v>
      </c>
      <c r="B58" s="189" t="s">
        <v>703</v>
      </c>
      <c r="C58" s="249" t="s">
        <v>704</v>
      </c>
      <c r="D58" s="188">
        <v>-151444377</v>
      </c>
      <c r="E58" s="188">
        <v>-428230839</v>
      </c>
      <c r="F58" s="188">
        <v>-151444377</v>
      </c>
      <c r="G58" s="406" t="s">
        <v>516</v>
      </c>
      <c r="M58" s="437"/>
      <c r="N58" s="437"/>
      <c r="P58" s="433" t="s">
        <v>704</v>
      </c>
      <c r="R58" s="437"/>
    </row>
    <row r="59" spans="1:18" ht="75" customHeight="1">
      <c r="A59" s="267" t="s">
        <v>116</v>
      </c>
      <c r="B59" s="190" t="s">
        <v>705</v>
      </c>
      <c r="C59" s="247" t="s">
        <v>706</v>
      </c>
      <c r="D59" s="248">
        <v>1626699149</v>
      </c>
      <c r="E59" s="248">
        <v>1623751928</v>
      </c>
      <c r="F59" s="248">
        <v>1626699149</v>
      </c>
      <c r="G59" s="439">
        <v>477364281</v>
      </c>
      <c r="H59" s="440"/>
      <c r="I59" s="441"/>
      <c r="J59" s="253"/>
      <c r="K59" s="254" t="s">
        <v>707</v>
      </c>
      <c r="L59" s="255" t="s">
        <v>708</v>
      </c>
      <c r="M59" s="437"/>
      <c r="N59" s="437"/>
      <c r="P59" s="433" t="s">
        <v>706</v>
      </c>
      <c r="R59" s="437"/>
    </row>
    <row r="60" spans="1:18" ht="39" customHeight="1">
      <c r="A60" s="267" t="s">
        <v>72</v>
      </c>
      <c r="B60" s="190" t="s">
        <v>709</v>
      </c>
      <c r="C60" s="247" t="s">
        <v>710</v>
      </c>
      <c r="D60" s="248">
        <v>62598565433</v>
      </c>
      <c r="E60" s="248">
        <v>60448595479</v>
      </c>
      <c r="F60" s="303">
        <v>62598565433</v>
      </c>
      <c r="G60" s="439">
        <v>0</v>
      </c>
      <c r="H60" s="442"/>
      <c r="I60" s="443"/>
      <c r="J60" s="256" t="s">
        <v>711</v>
      </c>
      <c r="K60" s="257">
        <v>0</v>
      </c>
      <c r="L60" s="258">
        <v>0</v>
      </c>
      <c r="M60" s="437"/>
      <c r="N60" s="437"/>
      <c r="P60" s="433" t="s">
        <v>710</v>
      </c>
      <c r="R60" s="437"/>
    </row>
    <row r="61" spans="1:18" ht="58.5" customHeight="1">
      <c r="A61" s="267" t="s">
        <v>117</v>
      </c>
      <c r="B61" s="190" t="s">
        <v>712</v>
      </c>
      <c r="C61" s="247" t="s">
        <v>713</v>
      </c>
      <c r="D61" s="248">
        <v>5745688954</v>
      </c>
      <c r="E61" s="248">
        <v>2149969954</v>
      </c>
      <c r="F61" s="248">
        <v>5745688954</v>
      </c>
      <c r="G61" s="436"/>
      <c r="H61" s="436"/>
      <c r="I61" s="437"/>
      <c r="J61" s="256" t="s">
        <v>714</v>
      </c>
      <c r="K61" s="257"/>
      <c r="L61" s="258"/>
      <c r="M61" s="437"/>
      <c r="N61" s="437"/>
      <c r="P61" s="433" t="s">
        <v>713</v>
      </c>
      <c r="R61" s="437"/>
    </row>
    <row r="62" spans="1:18" ht="39" customHeight="1">
      <c r="A62" s="263"/>
      <c r="B62" s="189" t="s">
        <v>715</v>
      </c>
      <c r="C62" s="249" t="s">
        <v>716</v>
      </c>
      <c r="D62" s="187">
        <v>0</v>
      </c>
      <c r="E62" s="187">
        <v>0</v>
      </c>
      <c r="F62" s="251">
        <v>0</v>
      </c>
      <c r="H62" s="432" t="s">
        <v>717</v>
      </c>
      <c r="J62" s="256" t="s">
        <v>718</v>
      </c>
      <c r="K62" s="257">
        <v>49750000</v>
      </c>
      <c r="L62" s="258">
        <v>0</v>
      </c>
      <c r="M62" s="437"/>
      <c r="N62" s="437"/>
      <c r="P62" s="433" t="s">
        <v>716</v>
      </c>
      <c r="R62" s="437"/>
    </row>
    <row r="63" spans="1:18" ht="63" customHeight="1">
      <c r="A63" s="263">
        <v>1</v>
      </c>
      <c r="B63" s="189" t="s">
        <v>719</v>
      </c>
      <c r="C63" s="249" t="s">
        <v>751</v>
      </c>
      <c r="D63" s="187">
        <v>1626699149</v>
      </c>
      <c r="E63" s="187">
        <v>1623751928</v>
      </c>
      <c r="F63" s="251">
        <v>1626699149</v>
      </c>
      <c r="J63" s="256" t="s">
        <v>721</v>
      </c>
      <c r="K63" s="257">
        <v>0</v>
      </c>
      <c r="L63" s="258">
        <v>0</v>
      </c>
      <c r="M63" s="437"/>
      <c r="N63" s="437"/>
      <c r="P63" s="433" t="s">
        <v>720</v>
      </c>
      <c r="R63" s="437"/>
    </row>
    <row r="64" spans="1:18" ht="63" customHeight="1">
      <c r="A64" s="263">
        <v>2</v>
      </c>
      <c r="B64" s="189" t="s">
        <v>722</v>
      </c>
      <c r="C64" s="249" t="s">
        <v>752</v>
      </c>
      <c r="D64" s="251">
        <v>0</v>
      </c>
      <c r="E64" s="251">
        <v>0</v>
      </c>
      <c r="F64" s="251">
        <v>0</v>
      </c>
      <c r="J64" s="256" t="s">
        <v>724</v>
      </c>
      <c r="K64" s="257"/>
      <c r="L64" s="258"/>
      <c r="M64" s="437"/>
      <c r="N64" s="437"/>
      <c r="P64" s="433" t="s">
        <v>723</v>
      </c>
      <c r="R64" s="437"/>
    </row>
    <row r="65" spans="1:18" ht="63" customHeight="1">
      <c r="A65" s="263">
        <v>3</v>
      </c>
      <c r="B65" s="189" t="s">
        <v>748</v>
      </c>
      <c r="C65" s="249" t="s">
        <v>720</v>
      </c>
      <c r="D65" s="251">
        <v>4118989805</v>
      </c>
      <c r="E65" s="251">
        <v>526218026</v>
      </c>
      <c r="F65" s="251">
        <v>4118989805</v>
      </c>
      <c r="J65" s="256"/>
      <c r="K65" s="257"/>
      <c r="L65" s="258"/>
      <c r="M65" s="437"/>
      <c r="N65" s="437"/>
      <c r="R65" s="437"/>
    </row>
    <row r="66" spans="1:18" ht="48" customHeight="1">
      <c r="A66" s="263"/>
      <c r="B66" s="189" t="s">
        <v>725</v>
      </c>
      <c r="C66" s="249" t="s">
        <v>749</v>
      </c>
      <c r="D66" s="508">
        <v>4680616282</v>
      </c>
      <c r="E66" s="508">
        <v>1192247210</v>
      </c>
      <c r="F66" s="508">
        <v>4680616282</v>
      </c>
      <c r="J66" s="256" t="s">
        <v>727</v>
      </c>
      <c r="K66" s="257"/>
      <c r="L66" s="258"/>
      <c r="M66" s="437"/>
      <c r="N66" s="437"/>
      <c r="P66" s="433" t="s">
        <v>726</v>
      </c>
      <c r="R66" s="437"/>
    </row>
    <row r="67" spans="1:18" ht="48" customHeight="1">
      <c r="A67" s="263"/>
      <c r="B67" s="189" t="s">
        <v>728</v>
      </c>
      <c r="C67" s="249" t="s">
        <v>750</v>
      </c>
      <c r="D67" s="251">
        <v>-561626477</v>
      </c>
      <c r="E67" s="251">
        <v>-666029184</v>
      </c>
      <c r="F67" s="251">
        <v>-561626477</v>
      </c>
      <c r="J67" s="256" t="s">
        <v>730</v>
      </c>
      <c r="K67" s="257"/>
      <c r="L67" s="258"/>
      <c r="M67" s="437"/>
      <c r="N67" s="437"/>
      <c r="P67" s="433" t="s">
        <v>729</v>
      </c>
      <c r="R67" s="437"/>
    </row>
    <row r="68" spans="1:18" ht="39" customHeight="1">
      <c r="A68" s="194" t="s">
        <v>731</v>
      </c>
      <c r="B68" s="190" t="s">
        <v>732</v>
      </c>
      <c r="C68" s="247" t="s">
        <v>733</v>
      </c>
      <c r="D68" s="248">
        <v>68344254387</v>
      </c>
      <c r="E68" s="248">
        <v>62598565433</v>
      </c>
      <c r="F68" s="248">
        <v>68344254387</v>
      </c>
      <c r="G68" s="444">
        <v>76971302174</v>
      </c>
      <c r="H68" s="445">
        <v>76493937893</v>
      </c>
      <c r="I68" s="437"/>
      <c r="J68" s="256" t="s">
        <v>734</v>
      </c>
      <c r="K68" s="257"/>
      <c r="L68" s="258"/>
      <c r="M68" s="437"/>
      <c r="N68" s="437"/>
      <c r="P68" s="433" t="s">
        <v>733</v>
      </c>
      <c r="R68" s="437"/>
    </row>
    <row r="69" spans="1:18">
      <c r="A69" s="185"/>
      <c r="B69" s="309"/>
      <c r="C69" s="185"/>
      <c r="D69" s="265"/>
      <c r="E69" s="265"/>
      <c r="F69" s="265"/>
      <c r="G69" s="445">
        <v>0</v>
      </c>
      <c r="H69" s="445">
        <v>0</v>
      </c>
      <c r="I69" s="437"/>
      <c r="J69" s="256" t="s">
        <v>735</v>
      </c>
      <c r="K69" s="257"/>
      <c r="L69" s="258"/>
    </row>
    <row r="70" spans="1:18" ht="11.25" customHeight="1">
      <c r="A70" s="268"/>
      <c r="B70" s="182"/>
      <c r="C70" s="268"/>
      <c r="D70" s="269"/>
      <c r="E70" s="269"/>
      <c r="F70" s="269"/>
      <c r="G70" s="446"/>
      <c r="H70" s="446"/>
      <c r="J70" s="256" t="s">
        <v>736</v>
      </c>
      <c r="K70" s="447"/>
      <c r="L70" s="448"/>
    </row>
    <row r="71" spans="1:18">
      <c r="A71" s="179" t="s">
        <v>195</v>
      </c>
      <c r="B71" s="182"/>
      <c r="C71" s="178"/>
      <c r="D71" s="180" t="s">
        <v>196</v>
      </c>
      <c r="E71" s="183"/>
      <c r="F71" s="184"/>
      <c r="G71" s="445">
        <v>0</v>
      </c>
      <c r="H71" s="446"/>
      <c r="J71" s="256" t="s">
        <v>737</v>
      </c>
      <c r="K71" s="449"/>
      <c r="L71" s="450"/>
    </row>
    <row r="72" spans="1:18">
      <c r="A72" s="181" t="s">
        <v>197</v>
      </c>
      <c r="B72" s="182"/>
      <c r="C72" s="178"/>
      <c r="D72" s="182" t="s">
        <v>198</v>
      </c>
      <c r="E72" s="183"/>
      <c r="F72" s="184"/>
      <c r="J72" s="256" t="s">
        <v>738</v>
      </c>
      <c r="K72" s="449"/>
      <c r="L72" s="450"/>
    </row>
    <row r="73" spans="1:18">
      <c r="A73" s="181"/>
      <c r="B73" s="310"/>
      <c r="C73" s="178"/>
      <c r="D73" s="182"/>
      <c r="E73" s="183"/>
      <c r="F73" s="184"/>
      <c r="J73" s="451" t="s">
        <v>739</v>
      </c>
      <c r="K73" s="452">
        <v>49750000</v>
      </c>
      <c r="L73" s="453">
        <v>0</v>
      </c>
    </row>
    <row r="74" spans="1:18">
      <c r="A74" s="181"/>
      <c r="B74" s="178"/>
      <c r="C74" s="178"/>
      <c r="D74" s="182"/>
      <c r="E74" s="183"/>
      <c r="F74" s="184"/>
      <c r="J74" s="454"/>
      <c r="K74" s="455"/>
      <c r="L74" s="455"/>
    </row>
    <row r="75" spans="1:18">
      <c r="A75" s="181"/>
      <c r="B75" s="178"/>
      <c r="C75" s="178"/>
      <c r="D75" s="182"/>
      <c r="E75" s="183"/>
      <c r="F75" s="184"/>
      <c r="J75" s="454"/>
      <c r="K75" s="455"/>
      <c r="L75" s="455"/>
    </row>
    <row r="76" spans="1:18">
      <c r="A76" s="181"/>
      <c r="B76" s="178"/>
      <c r="C76" s="178"/>
      <c r="D76" s="182"/>
      <c r="E76" s="183"/>
      <c r="F76" s="184"/>
      <c r="J76" s="454"/>
      <c r="K76" s="455"/>
      <c r="L76" s="455"/>
    </row>
    <row r="77" spans="1:18">
      <c r="A77" s="181"/>
      <c r="B77" s="178"/>
      <c r="C77" s="178"/>
      <c r="D77" s="182"/>
      <c r="E77" s="183"/>
      <c r="F77" s="184"/>
      <c r="L77" s="456"/>
    </row>
    <row r="78" spans="1:18">
      <c r="A78" s="177"/>
      <c r="B78" s="178"/>
      <c r="C78" s="178"/>
      <c r="D78" s="178"/>
      <c r="E78" s="183"/>
      <c r="F78" s="184"/>
      <c r="L78" s="456"/>
    </row>
    <row r="79" spans="1:18">
      <c r="A79" s="177"/>
      <c r="B79" s="178"/>
      <c r="C79" s="178"/>
      <c r="D79" s="178"/>
      <c r="E79" s="183"/>
      <c r="F79" s="184"/>
      <c r="L79" s="456"/>
    </row>
    <row r="80" spans="1:18">
      <c r="A80" s="177"/>
      <c r="B80" s="178"/>
      <c r="C80" s="178"/>
      <c r="D80" s="178"/>
      <c r="E80" s="183"/>
      <c r="F80" s="184"/>
      <c r="L80" s="456"/>
    </row>
    <row r="81" spans="1:6">
      <c r="A81" s="177"/>
      <c r="B81" s="178"/>
      <c r="C81" s="178"/>
      <c r="D81" s="178"/>
      <c r="E81" s="183"/>
      <c r="F81" s="184"/>
    </row>
    <row r="82" spans="1:6">
      <c r="A82" s="143"/>
      <c r="B82" s="178"/>
      <c r="C82" s="178"/>
      <c r="D82" s="144"/>
      <c r="E82" s="372"/>
      <c r="F82" s="373"/>
    </row>
    <row r="83" spans="1:6">
      <c r="A83" s="110" t="s">
        <v>595</v>
      </c>
      <c r="B83" s="371"/>
      <c r="C83" s="178"/>
      <c r="D83" s="368" t="s">
        <v>970</v>
      </c>
      <c r="E83" s="372"/>
      <c r="F83" s="373"/>
    </row>
    <row r="84" spans="1:6">
      <c r="A84" s="503" t="str">
        <f>BCTaiSan_06027!A84</f>
        <v>Lê Đoàn Nhật Quang</v>
      </c>
      <c r="B84" s="113"/>
      <c r="C84" s="178"/>
      <c r="D84" s="368" t="s">
        <v>971</v>
      </c>
      <c r="E84" s="372"/>
      <c r="F84" s="373"/>
    </row>
    <row r="85" spans="1:6">
      <c r="A85" s="143" t="s">
        <v>596</v>
      </c>
      <c r="B85" s="113"/>
      <c r="C85" s="178"/>
      <c r="D85" s="369" t="s">
        <v>800</v>
      </c>
      <c r="E85" s="372"/>
      <c r="F85" s="373"/>
    </row>
    <row r="86" spans="1:6">
      <c r="A86" s="457"/>
      <c r="B86" s="182"/>
      <c r="C86" s="457"/>
      <c r="D86" s="269"/>
      <c r="E86" s="269"/>
      <c r="F86" s="269"/>
    </row>
    <row r="87" spans="1:6">
      <c r="B87" s="458"/>
    </row>
    <row r="88" spans="1:6">
      <c r="B88" s="458"/>
    </row>
    <row r="89" spans="1:6">
      <c r="B89" s="458"/>
    </row>
    <row r="90" spans="1:6">
      <c r="B90" s="458"/>
    </row>
    <row r="91" spans="1:6">
      <c r="B91" s="458"/>
    </row>
    <row r="92" spans="1:6">
      <c r="B92" s="458"/>
    </row>
    <row r="93" spans="1:6">
      <c r="B93" s="458"/>
    </row>
    <row r="94" spans="1:6">
      <c r="B94" s="458"/>
    </row>
    <row r="95" spans="1:6">
      <c r="B95" s="458"/>
    </row>
    <row r="96" spans="1:6">
      <c r="B96" s="458"/>
    </row>
    <row r="97" spans="2:2">
      <c r="B97" s="458"/>
    </row>
    <row r="98" spans="2:2">
      <c r="B98" s="458"/>
    </row>
    <row r="99" spans="2:2">
      <c r="B99" s="458"/>
    </row>
    <row r="100" spans="2:2">
      <c r="B100" s="458"/>
    </row>
    <row r="101" spans="2:2">
      <c r="B101" s="458"/>
    </row>
    <row r="102" spans="2:2">
      <c r="B102" s="458"/>
    </row>
    <row r="103" spans="2:2">
      <c r="B103" s="458"/>
    </row>
    <row r="104" spans="2:2">
      <c r="B104" s="458"/>
    </row>
    <row r="105" spans="2:2">
      <c r="B105" s="458"/>
    </row>
    <row r="106" spans="2:2">
      <c r="B106" s="458"/>
    </row>
    <row r="107" spans="2:2">
      <c r="B107" s="458"/>
    </row>
    <row r="108" spans="2:2">
      <c r="B108" s="458"/>
    </row>
    <row r="109" spans="2:2">
      <c r="B109" s="458"/>
    </row>
    <row r="110" spans="2:2">
      <c r="B110" s="458"/>
    </row>
    <row r="111" spans="2:2">
      <c r="B111" s="458"/>
    </row>
    <row r="112" spans="2:2">
      <c r="B112" s="458"/>
    </row>
    <row r="113" spans="2:2">
      <c r="B113" s="458"/>
    </row>
    <row r="114" spans="2:2">
      <c r="B114" s="458"/>
    </row>
    <row r="115" spans="2:2">
      <c r="B115" s="458"/>
    </row>
    <row r="116" spans="2:2">
      <c r="B116" s="458"/>
    </row>
    <row r="117" spans="2:2">
      <c r="B117" s="458"/>
    </row>
    <row r="118" spans="2:2">
      <c r="B118" s="458"/>
    </row>
    <row r="119" spans="2:2">
      <c r="B119" s="458"/>
    </row>
    <row r="120" spans="2:2">
      <c r="B120" s="458"/>
    </row>
    <row r="121" spans="2:2">
      <c r="B121" s="458"/>
    </row>
    <row r="122" spans="2:2">
      <c r="B122" s="458"/>
    </row>
    <row r="123" spans="2:2">
      <c r="B123" s="458"/>
    </row>
    <row r="124" spans="2:2">
      <c r="B124" s="458"/>
    </row>
    <row r="125" spans="2:2">
      <c r="B125" s="458"/>
    </row>
    <row r="126" spans="2:2">
      <c r="B126" s="458"/>
    </row>
    <row r="127" spans="2:2">
      <c r="B127" s="458"/>
    </row>
    <row r="128" spans="2:2">
      <c r="B128" s="458"/>
    </row>
    <row r="129" spans="2:2">
      <c r="B129" s="458"/>
    </row>
    <row r="130" spans="2:2">
      <c r="B130" s="458"/>
    </row>
    <row r="131" spans="2:2">
      <c r="B131" s="458"/>
    </row>
    <row r="132" spans="2:2">
      <c r="B132" s="458"/>
    </row>
    <row r="133" spans="2:2">
      <c r="B133" s="458"/>
    </row>
    <row r="134" spans="2:2">
      <c r="B134" s="458"/>
    </row>
    <row r="135" spans="2:2">
      <c r="B135" s="458"/>
    </row>
    <row r="136" spans="2:2">
      <c r="B136" s="458"/>
    </row>
    <row r="137" spans="2:2">
      <c r="B137" s="458"/>
    </row>
    <row r="138" spans="2:2">
      <c r="B138" s="458"/>
    </row>
    <row r="139" spans="2:2">
      <c r="B139" s="458"/>
    </row>
    <row r="140" spans="2:2">
      <c r="B140" s="458"/>
    </row>
    <row r="141" spans="2:2">
      <c r="B141" s="458"/>
    </row>
    <row r="142" spans="2:2">
      <c r="B142" s="458"/>
    </row>
    <row r="143" spans="2:2">
      <c r="B143" s="458"/>
    </row>
    <row r="144" spans="2:2">
      <c r="B144" s="458"/>
    </row>
    <row r="145" spans="2:2">
      <c r="B145" s="458"/>
    </row>
    <row r="146" spans="2:2">
      <c r="B146" s="458"/>
    </row>
    <row r="147" spans="2:2">
      <c r="B147" s="458"/>
    </row>
    <row r="148" spans="2:2">
      <c r="B148" s="458"/>
    </row>
    <row r="149" spans="2:2">
      <c r="B149" s="458"/>
    </row>
    <row r="150" spans="2:2">
      <c r="B150" s="458"/>
    </row>
    <row r="151" spans="2:2">
      <c r="B151" s="458"/>
    </row>
    <row r="152" spans="2:2">
      <c r="B152" s="458"/>
    </row>
    <row r="153" spans="2:2">
      <c r="B153" s="458"/>
    </row>
    <row r="154" spans="2:2">
      <c r="B154" s="458"/>
    </row>
    <row r="155" spans="2:2">
      <c r="B155" s="458"/>
    </row>
    <row r="156" spans="2:2">
      <c r="B156" s="458"/>
    </row>
    <row r="157" spans="2:2">
      <c r="B157" s="458"/>
    </row>
    <row r="158" spans="2:2">
      <c r="B158" s="458"/>
    </row>
    <row r="159" spans="2:2">
      <c r="B159" s="458"/>
    </row>
    <row r="160" spans="2:2">
      <c r="B160" s="458"/>
    </row>
    <row r="161" spans="2:2">
      <c r="B161" s="458"/>
    </row>
    <row r="162" spans="2:2">
      <c r="B162" s="458"/>
    </row>
    <row r="163" spans="2:2">
      <c r="B163" s="458"/>
    </row>
    <row r="164" spans="2:2">
      <c r="B164" s="458"/>
    </row>
    <row r="165" spans="2:2">
      <c r="B165" s="458"/>
    </row>
    <row r="166" spans="2:2">
      <c r="B166" s="458"/>
    </row>
    <row r="167" spans="2:2">
      <c r="B167" s="458"/>
    </row>
    <row r="168" spans="2:2">
      <c r="B168" s="458"/>
    </row>
    <row r="169" spans="2:2">
      <c r="B169" s="458"/>
    </row>
    <row r="170" spans="2:2">
      <c r="B170" s="458"/>
    </row>
    <row r="171" spans="2:2">
      <c r="B171" s="458"/>
    </row>
    <row r="172" spans="2:2">
      <c r="B172" s="458"/>
    </row>
    <row r="173" spans="2:2">
      <c r="B173" s="458"/>
    </row>
    <row r="174" spans="2:2">
      <c r="B174" s="458"/>
    </row>
    <row r="175" spans="2:2">
      <c r="B175" s="458"/>
    </row>
    <row r="176" spans="2:2">
      <c r="B176" s="458"/>
    </row>
    <row r="177" spans="2:2">
      <c r="B177" s="458"/>
    </row>
    <row r="178" spans="2:2">
      <c r="B178" s="458"/>
    </row>
    <row r="179" spans="2:2">
      <c r="B179" s="458"/>
    </row>
    <row r="180" spans="2:2">
      <c r="B180" s="458"/>
    </row>
    <row r="181" spans="2:2">
      <c r="B181" s="458"/>
    </row>
    <row r="182" spans="2:2">
      <c r="B182" s="458"/>
    </row>
    <row r="183" spans="2:2">
      <c r="B183" s="458"/>
    </row>
    <row r="184" spans="2:2">
      <c r="B184" s="458"/>
    </row>
    <row r="185" spans="2:2">
      <c r="B185" s="458"/>
    </row>
    <row r="186" spans="2:2">
      <c r="B186" s="458"/>
    </row>
    <row r="187" spans="2:2">
      <c r="B187" s="458"/>
    </row>
    <row r="188" spans="2:2">
      <c r="B188" s="458"/>
    </row>
    <row r="189" spans="2:2">
      <c r="B189" s="458"/>
    </row>
    <row r="190" spans="2:2">
      <c r="B190" s="458"/>
    </row>
    <row r="191" spans="2:2">
      <c r="B191" s="458"/>
    </row>
    <row r="192" spans="2:2">
      <c r="B192" s="458"/>
    </row>
    <row r="193" spans="2:2">
      <c r="B193" s="458"/>
    </row>
    <row r="194" spans="2:2">
      <c r="B194" s="458"/>
    </row>
    <row r="195" spans="2:2">
      <c r="B195" s="458"/>
    </row>
    <row r="196" spans="2:2">
      <c r="B196" s="458"/>
    </row>
    <row r="197" spans="2:2">
      <c r="B197" s="458"/>
    </row>
    <row r="198" spans="2:2">
      <c r="B198" s="458"/>
    </row>
    <row r="199" spans="2:2">
      <c r="B199" s="458"/>
    </row>
    <row r="200" spans="2:2">
      <c r="B200" s="458"/>
    </row>
    <row r="201" spans="2:2">
      <c r="B201" s="458"/>
    </row>
    <row r="202" spans="2:2">
      <c r="B202" s="458"/>
    </row>
    <row r="203" spans="2:2">
      <c r="B203" s="458"/>
    </row>
    <row r="204" spans="2:2">
      <c r="B204" s="458"/>
    </row>
    <row r="205" spans="2:2">
      <c r="B205" s="458"/>
    </row>
    <row r="206" spans="2:2">
      <c r="B206" s="458"/>
    </row>
    <row r="207" spans="2:2">
      <c r="B207" s="458"/>
    </row>
    <row r="208" spans="2:2">
      <c r="B208" s="458"/>
    </row>
    <row r="209" spans="2:2">
      <c r="B209" s="458"/>
    </row>
    <row r="210" spans="2:2">
      <c r="B210" s="458"/>
    </row>
    <row r="211" spans="2:2">
      <c r="B211" s="458"/>
    </row>
    <row r="212" spans="2:2">
      <c r="B212" s="458"/>
    </row>
    <row r="213" spans="2:2">
      <c r="B213" s="458"/>
    </row>
    <row r="214" spans="2:2">
      <c r="B214" s="458"/>
    </row>
    <row r="215" spans="2:2">
      <c r="B215" s="458"/>
    </row>
    <row r="216" spans="2:2">
      <c r="B216" s="458"/>
    </row>
    <row r="217" spans="2:2">
      <c r="B217" s="458"/>
    </row>
    <row r="218" spans="2:2">
      <c r="B218" s="458"/>
    </row>
    <row r="219" spans="2:2">
      <c r="B219" s="458"/>
    </row>
    <row r="220" spans="2:2">
      <c r="B220" s="458"/>
    </row>
    <row r="221" spans="2:2">
      <c r="B221" s="458"/>
    </row>
    <row r="222" spans="2:2">
      <c r="B222" s="458"/>
    </row>
    <row r="223" spans="2:2">
      <c r="B223" s="458"/>
    </row>
    <row r="224" spans="2:2">
      <c r="B224" s="458"/>
    </row>
    <row r="225" spans="2:2">
      <c r="B225" s="458"/>
    </row>
    <row r="226" spans="2:2">
      <c r="B226" s="458"/>
    </row>
    <row r="227" spans="2:2">
      <c r="B227" s="458"/>
    </row>
    <row r="228" spans="2:2">
      <c r="B228" s="458"/>
    </row>
    <row r="229" spans="2:2">
      <c r="B229" s="458"/>
    </row>
    <row r="230" spans="2:2">
      <c r="B230" s="458"/>
    </row>
    <row r="231" spans="2:2">
      <c r="B231" s="458"/>
    </row>
    <row r="232" spans="2:2">
      <c r="B232" s="458"/>
    </row>
    <row r="233" spans="2:2">
      <c r="B233" s="458"/>
    </row>
    <row r="234" spans="2:2">
      <c r="B234" s="458"/>
    </row>
    <row r="235" spans="2:2">
      <c r="B235" s="458"/>
    </row>
    <row r="236" spans="2:2">
      <c r="B236" s="458"/>
    </row>
    <row r="237" spans="2:2">
      <c r="B237" s="458"/>
    </row>
    <row r="238" spans="2:2">
      <c r="B238" s="458"/>
    </row>
    <row r="239" spans="2:2">
      <c r="B239" s="458"/>
    </row>
    <row r="240" spans="2:2">
      <c r="B240" s="458"/>
    </row>
    <row r="241" spans="2:2">
      <c r="B241" s="458"/>
    </row>
    <row r="242" spans="2:2">
      <c r="B242" s="458"/>
    </row>
    <row r="243" spans="2:2">
      <c r="B243" s="458"/>
    </row>
    <row r="244" spans="2:2">
      <c r="B244" s="458"/>
    </row>
    <row r="245" spans="2:2">
      <c r="B245" s="458"/>
    </row>
    <row r="246" spans="2:2">
      <c r="B246" s="458"/>
    </row>
    <row r="247" spans="2:2">
      <c r="B247" s="458"/>
    </row>
    <row r="248" spans="2:2">
      <c r="B248" s="458"/>
    </row>
    <row r="249" spans="2:2">
      <c r="B249" s="458"/>
    </row>
    <row r="250" spans="2:2">
      <c r="B250" s="458"/>
    </row>
    <row r="251" spans="2:2">
      <c r="B251" s="458"/>
    </row>
    <row r="252" spans="2:2">
      <c r="B252" s="458"/>
    </row>
    <row r="253" spans="2:2">
      <c r="B253" s="458"/>
    </row>
    <row r="254" spans="2:2">
      <c r="B254" s="458"/>
    </row>
    <row r="255" spans="2:2">
      <c r="B255" s="458"/>
    </row>
    <row r="256" spans="2:2">
      <c r="B256" s="458"/>
    </row>
    <row r="257" spans="2:2">
      <c r="B257" s="458"/>
    </row>
    <row r="258" spans="2:2">
      <c r="B258" s="458"/>
    </row>
    <row r="259" spans="2:2">
      <c r="B259" s="458"/>
    </row>
    <row r="260" spans="2:2">
      <c r="B260" s="458"/>
    </row>
    <row r="261" spans="2:2">
      <c r="B261" s="458"/>
    </row>
    <row r="262" spans="2:2">
      <c r="B262" s="458"/>
    </row>
    <row r="263" spans="2:2">
      <c r="B263" s="458"/>
    </row>
    <row r="264" spans="2:2">
      <c r="B264" s="458"/>
    </row>
    <row r="265" spans="2:2">
      <c r="B265" s="458"/>
    </row>
    <row r="266" spans="2:2">
      <c r="B266" s="458"/>
    </row>
    <row r="267" spans="2:2">
      <c r="B267" s="458"/>
    </row>
    <row r="268" spans="2:2">
      <c r="B268" s="458"/>
    </row>
    <row r="269" spans="2:2">
      <c r="B269" s="458"/>
    </row>
    <row r="270" spans="2:2">
      <c r="B270" s="458"/>
    </row>
    <row r="271" spans="2:2">
      <c r="B271" s="458"/>
    </row>
    <row r="272" spans="2:2">
      <c r="B272" s="458"/>
    </row>
    <row r="273" spans="2:2">
      <c r="B273" s="458"/>
    </row>
    <row r="274" spans="2:2">
      <c r="B274" s="458"/>
    </row>
    <row r="275" spans="2:2">
      <c r="B275" s="458"/>
    </row>
    <row r="276" spans="2:2">
      <c r="B276" s="458"/>
    </row>
    <row r="277" spans="2:2">
      <c r="B277" s="458"/>
    </row>
    <row r="278" spans="2:2">
      <c r="B278" s="458"/>
    </row>
    <row r="279" spans="2:2">
      <c r="B279" s="458"/>
    </row>
    <row r="280" spans="2:2">
      <c r="B280" s="458"/>
    </row>
    <row r="281" spans="2:2">
      <c r="B281" s="458"/>
    </row>
    <row r="282" spans="2:2">
      <c r="B282" s="458"/>
    </row>
    <row r="283" spans="2:2">
      <c r="B283" s="458"/>
    </row>
    <row r="284" spans="2:2">
      <c r="B284" s="458"/>
    </row>
    <row r="285" spans="2:2">
      <c r="B285" s="458"/>
    </row>
    <row r="286" spans="2:2">
      <c r="B286" s="458"/>
    </row>
    <row r="287" spans="2:2">
      <c r="B287" s="458"/>
    </row>
    <row r="288" spans="2:2">
      <c r="B288" s="458"/>
    </row>
    <row r="289" spans="2:2">
      <c r="B289" s="458"/>
    </row>
    <row r="290" spans="2:2">
      <c r="B290" s="458"/>
    </row>
    <row r="291" spans="2:2">
      <c r="B291" s="458"/>
    </row>
    <row r="292" spans="2:2">
      <c r="B292" s="458"/>
    </row>
    <row r="293" spans="2:2">
      <c r="B293" s="458"/>
    </row>
    <row r="294" spans="2:2">
      <c r="B294" s="458"/>
    </row>
    <row r="295" spans="2:2">
      <c r="B295" s="458"/>
    </row>
    <row r="296" spans="2:2">
      <c r="B296" s="458"/>
    </row>
    <row r="297" spans="2:2">
      <c r="B297" s="458"/>
    </row>
    <row r="298" spans="2:2">
      <c r="B298" s="458"/>
    </row>
    <row r="299" spans="2:2">
      <c r="B299" s="458"/>
    </row>
    <row r="300" spans="2:2">
      <c r="B300" s="458"/>
    </row>
    <row r="301" spans="2:2">
      <c r="B301" s="458"/>
    </row>
    <row r="302" spans="2:2">
      <c r="B302" s="458"/>
    </row>
    <row r="303" spans="2:2">
      <c r="B303" s="458"/>
    </row>
    <row r="304" spans="2:2">
      <c r="B304" s="458"/>
    </row>
    <row r="305" spans="2:2">
      <c r="B305" s="458"/>
    </row>
    <row r="306" spans="2:2">
      <c r="B306" s="458"/>
    </row>
    <row r="307" spans="2:2">
      <c r="B307" s="458"/>
    </row>
    <row r="308" spans="2:2">
      <c r="B308" s="458"/>
    </row>
    <row r="309" spans="2:2">
      <c r="B309" s="458"/>
    </row>
    <row r="310" spans="2:2">
      <c r="B310" s="458"/>
    </row>
    <row r="311" spans="2:2">
      <c r="B311" s="458"/>
    </row>
    <row r="312" spans="2:2">
      <c r="B312" s="458"/>
    </row>
    <row r="313" spans="2:2">
      <c r="B313" s="458"/>
    </row>
    <row r="314" spans="2:2">
      <c r="B314" s="458"/>
    </row>
    <row r="315" spans="2:2">
      <c r="B315" s="458"/>
    </row>
    <row r="316" spans="2:2">
      <c r="B316" s="458"/>
    </row>
    <row r="317" spans="2:2">
      <c r="B317" s="458"/>
    </row>
    <row r="318" spans="2:2">
      <c r="B318" s="458"/>
    </row>
    <row r="319" spans="2:2">
      <c r="B319" s="458"/>
    </row>
    <row r="320" spans="2:2">
      <c r="B320" s="458"/>
    </row>
    <row r="321" spans="2:2">
      <c r="B321" s="458"/>
    </row>
    <row r="322" spans="2:2">
      <c r="B322" s="458"/>
    </row>
    <row r="323" spans="2:2">
      <c r="B323" s="458"/>
    </row>
    <row r="324" spans="2:2">
      <c r="B324" s="458"/>
    </row>
    <row r="325" spans="2:2">
      <c r="B325" s="458"/>
    </row>
    <row r="326" spans="2:2">
      <c r="B326" s="458"/>
    </row>
    <row r="327" spans="2:2">
      <c r="B327" s="458"/>
    </row>
    <row r="328" spans="2:2">
      <c r="B328" s="458"/>
    </row>
    <row r="329" spans="2:2">
      <c r="B329" s="458"/>
    </row>
    <row r="330" spans="2:2">
      <c r="B330" s="458"/>
    </row>
    <row r="331" spans="2:2">
      <c r="B331" s="458"/>
    </row>
    <row r="332" spans="2:2">
      <c r="B332" s="458"/>
    </row>
    <row r="333" spans="2:2">
      <c r="B333" s="458"/>
    </row>
    <row r="334" spans="2:2">
      <c r="B334" s="458"/>
    </row>
    <row r="335" spans="2:2">
      <c r="B335" s="458"/>
    </row>
    <row r="336" spans="2:2">
      <c r="B336" s="458"/>
    </row>
    <row r="337" spans="2:2">
      <c r="B337" s="458"/>
    </row>
    <row r="338" spans="2:2">
      <c r="B338" s="458"/>
    </row>
    <row r="339" spans="2:2">
      <c r="B339" s="458"/>
    </row>
    <row r="340" spans="2:2">
      <c r="B340" s="458"/>
    </row>
    <row r="341" spans="2:2">
      <c r="B341" s="458"/>
    </row>
    <row r="342" spans="2:2">
      <c r="B342" s="458"/>
    </row>
    <row r="343" spans="2:2">
      <c r="B343" s="458"/>
    </row>
    <row r="344" spans="2:2">
      <c r="B344" s="458"/>
    </row>
    <row r="345" spans="2:2">
      <c r="B345" s="458"/>
    </row>
    <row r="346" spans="2:2">
      <c r="B346" s="458"/>
    </row>
    <row r="347" spans="2:2">
      <c r="B347" s="458"/>
    </row>
    <row r="348" spans="2:2">
      <c r="B348" s="458"/>
    </row>
    <row r="349" spans="2:2">
      <c r="B349" s="458"/>
    </row>
    <row r="350" spans="2:2">
      <c r="B350" s="458"/>
    </row>
    <row r="351" spans="2:2">
      <c r="B351" s="458"/>
    </row>
    <row r="352" spans="2:2">
      <c r="B352" s="458"/>
    </row>
    <row r="353" spans="2:2">
      <c r="B353" s="458"/>
    </row>
    <row r="354" spans="2:2">
      <c r="B354" s="458"/>
    </row>
    <row r="355" spans="2:2">
      <c r="B355" s="458"/>
    </row>
    <row r="356" spans="2:2">
      <c r="B356" s="458"/>
    </row>
    <row r="357" spans="2:2">
      <c r="B357" s="458"/>
    </row>
    <row r="358" spans="2:2">
      <c r="B358" s="458"/>
    </row>
    <row r="359" spans="2:2">
      <c r="B359" s="458"/>
    </row>
    <row r="360" spans="2:2">
      <c r="B360" s="458"/>
    </row>
    <row r="361" spans="2:2">
      <c r="B361" s="458"/>
    </row>
    <row r="362" spans="2:2">
      <c r="B362" s="458"/>
    </row>
    <row r="363" spans="2:2">
      <c r="B363" s="458"/>
    </row>
    <row r="364" spans="2:2">
      <c r="B364" s="458"/>
    </row>
    <row r="365" spans="2:2">
      <c r="B365" s="458"/>
    </row>
    <row r="366" spans="2:2">
      <c r="B366" s="458"/>
    </row>
    <row r="367" spans="2:2">
      <c r="B367" s="458"/>
    </row>
    <row r="368" spans="2:2">
      <c r="B368" s="458"/>
    </row>
    <row r="369" spans="2:2">
      <c r="B369" s="458"/>
    </row>
    <row r="370" spans="2:2">
      <c r="B370" s="458"/>
    </row>
    <row r="371" spans="2:2">
      <c r="B371" s="458"/>
    </row>
    <row r="372" spans="2:2">
      <c r="B372" s="458"/>
    </row>
    <row r="373" spans="2:2">
      <c r="B373" s="458"/>
    </row>
    <row r="374" spans="2:2">
      <c r="B374" s="458"/>
    </row>
    <row r="375" spans="2:2">
      <c r="B375" s="458"/>
    </row>
    <row r="376" spans="2:2">
      <c r="B376" s="458"/>
    </row>
    <row r="377" spans="2:2">
      <c r="B377" s="458"/>
    </row>
    <row r="378" spans="2:2">
      <c r="B378" s="458"/>
    </row>
    <row r="379" spans="2:2">
      <c r="B379" s="458"/>
    </row>
    <row r="380" spans="2:2">
      <c r="B380" s="458"/>
    </row>
    <row r="381" spans="2:2">
      <c r="B381" s="458"/>
    </row>
    <row r="382" spans="2:2">
      <c r="B382" s="458"/>
    </row>
    <row r="383" spans="2:2">
      <c r="B383" s="458"/>
    </row>
    <row r="384" spans="2:2">
      <c r="B384" s="458"/>
    </row>
    <row r="385" spans="2:2">
      <c r="B385" s="458"/>
    </row>
    <row r="386" spans="2:2">
      <c r="B386" s="458"/>
    </row>
    <row r="387" spans="2:2">
      <c r="B387" s="458"/>
    </row>
    <row r="388" spans="2:2">
      <c r="B388" s="458"/>
    </row>
    <row r="389" spans="2:2">
      <c r="B389" s="458"/>
    </row>
    <row r="390" spans="2:2">
      <c r="B390" s="458"/>
    </row>
    <row r="391" spans="2:2">
      <c r="B391" s="458"/>
    </row>
    <row r="392" spans="2:2">
      <c r="B392" s="458"/>
    </row>
    <row r="393" spans="2:2">
      <c r="B393" s="458"/>
    </row>
    <row r="394" spans="2:2">
      <c r="B394" s="458"/>
    </row>
    <row r="395" spans="2:2">
      <c r="B395" s="458"/>
    </row>
    <row r="396" spans="2:2">
      <c r="B396" s="458"/>
    </row>
    <row r="397" spans="2:2">
      <c r="B397" s="458"/>
    </row>
    <row r="398" spans="2:2">
      <c r="B398" s="458"/>
    </row>
    <row r="399" spans="2:2">
      <c r="B399" s="458"/>
    </row>
    <row r="400" spans="2:2">
      <c r="B400" s="458"/>
    </row>
    <row r="401" spans="2:2">
      <c r="B401" s="458"/>
    </row>
    <row r="402" spans="2:2">
      <c r="B402" s="458"/>
    </row>
    <row r="403" spans="2:2">
      <c r="B403" s="458"/>
    </row>
    <row r="404" spans="2:2">
      <c r="B404" s="458"/>
    </row>
    <row r="405" spans="2:2">
      <c r="B405" s="458"/>
    </row>
    <row r="406" spans="2:2">
      <c r="B406" s="458"/>
    </row>
    <row r="407" spans="2:2">
      <c r="B407" s="458"/>
    </row>
    <row r="408" spans="2:2">
      <c r="B408" s="458"/>
    </row>
    <row r="409" spans="2:2">
      <c r="B409" s="458"/>
    </row>
    <row r="410" spans="2:2">
      <c r="B410" s="458"/>
    </row>
    <row r="411" spans="2:2">
      <c r="B411" s="458"/>
    </row>
    <row r="412" spans="2:2">
      <c r="B412" s="458"/>
    </row>
    <row r="413" spans="2:2">
      <c r="B413" s="458"/>
    </row>
    <row r="414" spans="2:2">
      <c r="B414" s="458"/>
    </row>
    <row r="415" spans="2:2">
      <c r="B415" s="458"/>
    </row>
    <row r="416" spans="2:2">
      <c r="B416" s="458"/>
    </row>
    <row r="417" spans="2:2">
      <c r="B417" s="458"/>
    </row>
    <row r="418" spans="2:2">
      <c r="B418" s="458"/>
    </row>
    <row r="419" spans="2:2">
      <c r="B419" s="458"/>
    </row>
    <row r="420" spans="2:2">
      <c r="B420" s="458"/>
    </row>
    <row r="421" spans="2:2">
      <c r="B421" s="458"/>
    </row>
    <row r="422" spans="2:2">
      <c r="B422" s="458"/>
    </row>
    <row r="423" spans="2:2">
      <c r="B423" s="458"/>
    </row>
    <row r="424" spans="2:2">
      <c r="B424" s="458"/>
    </row>
    <row r="425" spans="2:2">
      <c r="B425" s="458"/>
    </row>
    <row r="426" spans="2:2">
      <c r="B426" s="458"/>
    </row>
    <row r="427" spans="2:2">
      <c r="B427" s="458"/>
    </row>
    <row r="428" spans="2:2">
      <c r="B428" s="458"/>
    </row>
    <row r="429" spans="2:2">
      <c r="B429" s="458"/>
    </row>
    <row r="430" spans="2:2">
      <c r="B430" s="458"/>
    </row>
    <row r="431" spans="2:2">
      <c r="B431" s="458"/>
    </row>
    <row r="432" spans="2:2">
      <c r="B432" s="458"/>
    </row>
    <row r="433" spans="2:2">
      <c r="B433" s="458"/>
    </row>
    <row r="434" spans="2:2">
      <c r="B434" s="458"/>
    </row>
    <row r="435" spans="2:2">
      <c r="B435" s="458"/>
    </row>
    <row r="436" spans="2:2">
      <c r="B436" s="458"/>
    </row>
    <row r="437" spans="2:2">
      <c r="B437" s="458"/>
    </row>
    <row r="438" spans="2:2">
      <c r="B438" s="458"/>
    </row>
    <row r="439" spans="2:2">
      <c r="B439" s="458"/>
    </row>
    <row r="440" spans="2:2">
      <c r="B440" s="458"/>
    </row>
    <row r="441" spans="2:2">
      <c r="B441" s="458"/>
    </row>
    <row r="442" spans="2:2">
      <c r="B442" s="458"/>
    </row>
    <row r="443" spans="2:2">
      <c r="B443" s="458"/>
    </row>
    <row r="444" spans="2:2">
      <c r="B444" s="458"/>
    </row>
    <row r="445" spans="2:2">
      <c r="B445" s="458"/>
    </row>
    <row r="446" spans="2:2">
      <c r="B446" s="458"/>
    </row>
    <row r="447" spans="2:2">
      <c r="B447" s="458"/>
    </row>
    <row r="448" spans="2:2">
      <c r="B448" s="458"/>
    </row>
    <row r="449" spans="2:2">
      <c r="B449" s="458"/>
    </row>
    <row r="450" spans="2:2">
      <c r="B450" s="458"/>
    </row>
    <row r="451" spans="2:2">
      <c r="B451" s="458"/>
    </row>
    <row r="452" spans="2:2">
      <c r="B452" s="458"/>
    </row>
    <row r="453" spans="2:2">
      <c r="B453" s="458"/>
    </row>
    <row r="454" spans="2:2">
      <c r="B454" s="458"/>
    </row>
    <row r="455" spans="2:2">
      <c r="B455" s="458"/>
    </row>
    <row r="456" spans="2:2">
      <c r="B456" s="458"/>
    </row>
    <row r="457" spans="2:2">
      <c r="B457" s="458"/>
    </row>
    <row r="458" spans="2:2">
      <c r="B458" s="458"/>
    </row>
    <row r="459" spans="2:2">
      <c r="B459" s="458"/>
    </row>
    <row r="460" spans="2:2">
      <c r="B460" s="458"/>
    </row>
    <row r="461" spans="2:2">
      <c r="B461" s="458"/>
    </row>
    <row r="462" spans="2:2">
      <c r="B462" s="458"/>
    </row>
    <row r="463" spans="2:2">
      <c r="B463" s="458"/>
    </row>
    <row r="464" spans="2:2">
      <c r="B464" s="458"/>
    </row>
    <row r="465" spans="2:2">
      <c r="B465" s="458"/>
    </row>
    <row r="466" spans="2:2">
      <c r="B466" s="458"/>
    </row>
    <row r="467" spans="2:2">
      <c r="B467" s="458"/>
    </row>
    <row r="468" spans="2:2">
      <c r="B468" s="458"/>
    </row>
    <row r="469" spans="2:2">
      <c r="B469" s="458"/>
    </row>
    <row r="470" spans="2:2">
      <c r="B470" s="458"/>
    </row>
    <row r="471" spans="2:2">
      <c r="B471" s="458"/>
    </row>
    <row r="472" spans="2:2">
      <c r="B472" s="458"/>
    </row>
    <row r="473" spans="2:2">
      <c r="B473" s="458"/>
    </row>
    <row r="474" spans="2:2">
      <c r="B474" s="458"/>
    </row>
    <row r="475" spans="2:2">
      <c r="B475" s="458"/>
    </row>
    <row r="476" spans="2:2">
      <c r="B476" s="458"/>
    </row>
    <row r="477" spans="2:2">
      <c r="B477" s="458"/>
    </row>
    <row r="478" spans="2:2">
      <c r="B478" s="458"/>
    </row>
    <row r="479" spans="2:2">
      <c r="B479" s="458"/>
    </row>
    <row r="480" spans="2:2">
      <c r="B480" s="458"/>
    </row>
    <row r="481" spans="2:2">
      <c r="B481" s="458"/>
    </row>
    <row r="482" spans="2:2">
      <c r="B482" s="458"/>
    </row>
    <row r="483" spans="2:2">
      <c r="B483" s="458"/>
    </row>
    <row r="484" spans="2:2">
      <c r="B484" s="458"/>
    </row>
    <row r="485" spans="2:2">
      <c r="B485" s="458"/>
    </row>
    <row r="486" spans="2:2">
      <c r="B486" s="458"/>
    </row>
    <row r="487" spans="2:2">
      <c r="B487" s="458"/>
    </row>
    <row r="488" spans="2:2">
      <c r="B488" s="458"/>
    </row>
    <row r="489" spans="2:2">
      <c r="B489" s="458"/>
    </row>
    <row r="490" spans="2:2">
      <c r="B490" s="458"/>
    </row>
    <row r="491" spans="2:2">
      <c r="B491" s="458"/>
    </row>
    <row r="492" spans="2:2">
      <c r="B492" s="458"/>
    </row>
    <row r="493" spans="2:2">
      <c r="B493" s="458"/>
    </row>
    <row r="494" spans="2:2">
      <c r="B494" s="458"/>
    </row>
    <row r="495" spans="2:2">
      <c r="B495" s="458"/>
    </row>
    <row r="496" spans="2:2">
      <c r="B496" s="458"/>
    </row>
    <row r="497" spans="2:2">
      <c r="B497" s="458"/>
    </row>
    <row r="498" spans="2:2">
      <c r="B498" s="458"/>
    </row>
    <row r="499" spans="2:2">
      <c r="B499" s="458"/>
    </row>
    <row r="500" spans="2:2">
      <c r="B500" s="458"/>
    </row>
    <row r="501" spans="2:2">
      <c r="B501" s="458"/>
    </row>
    <row r="502" spans="2:2">
      <c r="B502" s="458"/>
    </row>
    <row r="503" spans="2:2">
      <c r="B503" s="458"/>
    </row>
    <row r="504" spans="2:2">
      <c r="B504" s="458"/>
    </row>
    <row r="505" spans="2:2">
      <c r="B505" s="458"/>
    </row>
    <row r="506" spans="2:2">
      <c r="B506" s="458"/>
    </row>
    <row r="507" spans="2:2">
      <c r="B507" s="458"/>
    </row>
    <row r="508" spans="2:2">
      <c r="B508" s="458"/>
    </row>
    <row r="509" spans="2:2">
      <c r="B509" s="458"/>
    </row>
    <row r="510" spans="2:2">
      <c r="B510" s="458"/>
    </row>
    <row r="511" spans="2:2">
      <c r="B511" s="458"/>
    </row>
    <row r="512" spans="2:2">
      <c r="B512" s="458"/>
    </row>
    <row r="513" spans="2:2">
      <c r="B513" s="458"/>
    </row>
    <row r="514" spans="2:2">
      <c r="B514" s="458"/>
    </row>
    <row r="515" spans="2:2">
      <c r="B515" s="458"/>
    </row>
    <row r="516" spans="2:2">
      <c r="B516" s="458"/>
    </row>
    <row r="517" spans="2:2">
      <c r="B517" s="458"/>
    </row>
    <row r="518" spans="2:2">
      <c r="B518" s="458"/>
    </row>
    <row r="519" spans="2:2">
      <c r="B519" s="458"/>
    </row>
    <row r="520" spans="2:2">
      <c r="B520" s="458"/>
    </row>
    <row r="521" spans="2:2">
      <c r="B521" s="458"/>
    </row>
    <row r="522" spans="2:2">
      <c r="B522" s="458"/>
    </row>
    <row r="523" spans="2:2">
      <c r="B523" s="458"/>
    </row>
    <row r="524" spans="2:2">
      <c r="B524" s="458"/>
    </row>
    <row r="525" spans="2:2">
      <c r="B525" s="458"/>
    </row>
    <row r="526" spans="2:2">
      <c r="B526" s="458"/>
    </row>
    <row r="527" spans="2:2">
      <c r="B527" s="458"/>
    </row>
    <row r="528" spans="2:2">
      <c r="B528" s="458"/>
    </row>
    <row r="529" spans="2:2">
      <c r="B529" s="458"/>
    </row>
    <row r="530" spans="2:2">
      <c r="B530" s="458"/>
    </row>
    <row r="531" spans="2:2">
      <c r="B531" s="458"/>
    </row>
    <row r="532" spans="2:2">
      <c r="B532" s="458"/>
    </row>
    <row r="533" spans="2:2">
      <c r="B533" s="458"/>
    </row>
    <row r="534" spans="2:2">
      <c r="B534" s="458"/>
    </row>
    <row r="535" spans="2:2">
      <c r="B535" s="458"/>
    </row>
    <row r="536" spans="2:2">
      <c r="B536" s="458"/>
    </row>
    <row r="537" spans="2:2">
      <c r="B537" s="458"/>
    </row>
    <row r="538" spans="2:2">
      <c r="B538" s="458"/>
    </row>
    <row r="539" spans="2:2">
      <c r="B539" s="458"/>
    </row>
    <row r="540" spans="2:2">
      <c r="B540" s="458"/>
    </row>
    <row r="541" spans="2:2">
      <c r="B541" s="458"/>
    </row>
    <row r="542" spans="2:2">
      <c r="B542" s="458"/>
    </row>
    <row r="543" spans="2:2">
      <c r="B543" s="458"/>
    </row>
    <row r="544" spans="2:2">
      <c r="B544" s="458"/>
    </row>
    <row r="545" spans="2:2">
      <c r="B545" s="458"/>
    </row>
    <row r="546" spans="2:2">
      <c r="B546" s="458"/>
    </row>
    <row r="547" spans="2:2">
      <c r="B547" s="458"/>
    </row>
    <row r="548" spans="2:2">
      <c r="B548" s="458"/>
    </row>
    <row r="549" spans="2:2">
      <c r="B549" s="458"/>
    </row>
    <row r="550" spans="2:2">
      <c r="B550" s="458"/>
    </row>
    <row r="551" spans="2:2">
      <c r="B551" s="458"/>
    </row>
    <row r="552" spans="2:2">
      <c r="B552" s="458"/>
    </row>
    <row r="553" spans="2:2">
      <c r="B553" s="458"/>
    </row>
    <row r="554" spans="2:2">
      <c r="B554" s="458"/>
    </row>
    <row r="555" spans="2:2">
      <c r="B555" s="458"/>
    </row>
    <row r="556" spans="2:2">
      <c r="B556" s="458"/>
    </row>
    <row r="557" spans="2:2">
      <c r="B557" s="458"/>
    </row>
    <row r="558" spans="2:2">
      <c r="B558" s="458"/>
    </row>
    <row r="559" spans="2:2">
      <c r="B559" s="458"/>
    </row>
    <row r="560" spans="2:2">
      <c r="B560" s="458"/>
    </row>
    <row r="561" spans="2:2">
      <c r="B561" s="458"/>
    </row>
    <row r="562" spans="2:2">
      <c r="B562" s="458"/>
    </row>
    <row r="563" spans="2:2">
      <c r="B563" s="458"/>
    </row>
    <row r="564" spans="2:2">
      <c r="B564" s="458"/>
    </row>
    <row r="565" spans="2:2">
      <c r="B565" s="458"/>
    </row>
    <row r="566" spans="2:2">
      <c r="B566" s="458"/>
    </row>
    <row r="567" spans="2:2">
      <c r="B567" s="458"/>
    </row>
    <row r="568" spans="2:2">
      <c r="B568" s="458"/>
    </row>
    <row r="569" spans="2:2">
      <c r="B569" s="458"/>
    </row>
    <row r="570" spans="2:2">
      <c r="B570" s="458"/>
    </row>
    <row r="571" spans="2:2">
      <c r="B571" s="458"/>
    </row>
    <row r="572" spans="2:2">
      <c r="B572" s="458"/>
    </row>
    <row r="573" spans="2:2">
      <c r="B573" s="458"/>
    </row>
    <row r="574" spans="2:2">
      <c r="B574" s="458"/>
    </row>
    <row r="575" spans="2:2">
      <c r="B575" s="458"/>
    </row>
    <row r="576" spans="2:2">
      <c r="B576" s="458"/>
    </row>
    <row r="577" spans="2:2">
      <c r="B577" s="458"/>
    </row>
    <row r="578" spans="2:2">
      <c r="B578" s="458"/>
    </row>
    <row r="579" spans="2:2">
      <c r="B579" s="458"/>
    </row>
    <row r="580" spans="2:2">
      <c r="B580" s="458"/>
    </row>
    <row r="581" spans="2:2">
      <c r="B581" s="458"/>
    </row>
    <row r="582" spans="2:2">
      <c r="B582" s="458"/>
    </row>
    <row r="583" spans="2:2">
      <c r="B583" s="458"/>
    </row>
    <row r="584" spans="2:2">
      <c r="B584" s="458"/>
    </row>
    <row r="585" spans="2:2">
      <c r="B585" s="458"/>
    </row>
    <row r="586" spans="2:2">
      <c r="B586" s="458"/>
    </row>
    <row r="587" spans="2:2">
      <c r="B587" s="458"/>
    </row>
    <row r="588" spans="2:2">
      <c r="B588" s="458"/>
    </row>
    <row r="589" spans="2:2">
      <c r="B589" s="458"/>
    </row>
    <row r="590" spans="2:2">
      <c r="B590" s="458"/>
    </row>
    <row r="591" spans="2:2">
      <c r="B591" s="458"/>
    </row>
    <row r="592" spans="2:2">
      <c r="B592" s="458"/>
    </row>
    <row r="593" spans="2:2">
      <c r="B593" s="458"/>
    </row>
    <row r="594" spans="2:2">
      <c r="B594" s="458"/>
    </row>
    <row r="595" spans="2:2">
      <c r="B595" s="458"/>
    </row>
    <row r="596" spans="2:2">
      <c r="B596" s="458"/>
    </row>
    <row r="597" spans="2:2">
      <c r="B597" s="458"/>
    </row>
    <row r="598" spans="2:2">
      <c r="B598" s="458"/>
    </row>
    <row r="599" spans="2:2">
      <c r="B599" s="458"/>
    </row>
    <row r="600" spans="2:2">
      <c r="B600" s="458"/>
    </row>
    <row r="601" spans="2:2">
      <c r="B601" s="458"/>
    </row>
    <row r="602" spans="2:2">
      <c r="B602" s="458"/>
    </row>
    <row r="603" spans="2:2">
      <c r="B603" s="458"/>
    </row>
    <row r="604" spans="2:2">
      <c r="B604" s="458"/>
    </row>
    <row r="605" spans="2:2">
      <c r="B605" s="458"/>
    </row>
    <row r="606" spans="2:2">
      <c r="B606" s="458"/>
    </row>
    <row r="607" spans="2:2">
      <c r="B607" s="458"/>
    </row>
    <row r="608" spans="2:2">
      <c r="B608" s="458"/>
    </row>
    <row r="609" spans="2:2">
      <c r="B609" s="458"/>
    </row>
    <row r="610" spans="2:2">
      <c r="B610" s="458"/>
    </row>
    <row r="611" spans="2:2">
      <c r="B611" s="458"/>
    </row>
    <row r="612" spans="2:2">
      <c r="B612" s="458"/>
    </row>
    <row r="613" spans="2:2">
      <c r="B613" s="458"/>
    </row>
    <row r="614" spans="2:2">
      <c r="B614" s="458"/>
    </row>
    <row r="615" spans="2:2">
      <c r="B615" s="458"/>
    </row>
    <row r="616" spans="2:2">
      <c r="B616" s="458"/>
    </row>
    <row r="617" spans="2:2">
      <c r="B617" s="458"/>
    </row>
    <row r="618" spans="2:2">
      <c r="B618" s="458"/>
    </row>
    <row r="619" spans="2:2">
      <c r="B619" s="458"/>
    </row>
    <row r="620" spans="2:2">
      <c r="B620" s="458"/>
    </row>
    <row r="621" spans="2:2">
      <c r="B621" s="458"/>
    </row>
    <row r="622" spans="2:2">
      <c r="B622" s="458"/>
    </row>
    <row r="623" spans="2:2">
      <c r="B623" s="458"/>
    </row>
    <row r="624" spans="2:2">
      <c r="B624" s="458"/>
    </row>
    <row r="625" spans="2:2">
      <c r="B625" s="458"/>
    </row>
    <row r="626" spans="2:2">
      <c r="B626" s="458"/>
    </row>
    <row r="627" spans="2:2">
      <c r="B627" s="458"/>
    </row>
    <row r="628" spans="2:2">
      <c r="B628" s="458"/>
    </row>
    <row r="629" spans="2:2">
      <c r="B629" s="458"/>
    </row>
    <row r="630" spans="2:2">
      <c r="B630" s="458"/>
    </row>
    <row r="631" spans="2:2">
      <c r="B631" s="458"/>
    </row>
    <row r="632" spans="2:2">
      <c r="B632" s="458"/>
    </row>
    <row r="633" spans="2:2">
      <c r="B633" s="458"/>
    </row>
    <row r="634" spans="2:2">
      <c r="B634" s="458"/>
    </row>
    <row r="635" spans="2:2">
      <c r="B635" s="458"/>
    </row>
    <row r="636" spans="2:2">
      <c r="B636" s="458"/>
    </row>
    <row r="637" spans="2:2">
      <c r="B637" s="458"/>
    </row>
    <row r="638" spans="2:2">
      <c r="B638" s="458"/>
    </row>
    <row r="639" spans="2:2">
      <c r="B639" s="458"/>
    </row>
    <row r="640" spans="2:2">
      <c r="B640" s="458"/>
    </row>
    <row r="641" spans="2:2">
      <c r="B641" s="458"/>
    </row>
    <row r="642" spans="2:2">
      <c r="B642" s="458"/>
    </row>
    <row r="643" spans="2:2">
      <c r="B643" s="458"/>
    </row>
    <row r="644" spans="2:2">
      <c r="B644" s="458"/>
    </row>
    <row r="645" spans="2:2">
      <c r="B645" s="458"/>
    </row>
    <row r="646" spans="2:2">
      <c r="B646" s="458"/>
    </row>
    <row r="647" spans="2:2">
      <c r="B647" s="458"/>
    </row>
    <row r="648" spans="2:2">
      <c r="B648" s="458"/>
    </row>
    <row r="649" spans="2:2">
      <c r="B649" s="458"/>
    </row>
    <row r="650" spans="2:2">
      <c r="B650" s="458"/>
    </row>
    <row r="651" spans="2:2">
      <c r="B651" s="458"/>
    </row>
    <row r="652" spans="2:2">
      <c r="B652" s="458"/>
    </row>
    <row r="653" spans="2:2">
      <c r="B653" s="458"/>
    </row>
    <row r="654" spans="2:2">
      <c r="B654" s="458"/>
    </row>
    <row r="655" spans="2:2">
      <c r="B655" s="458"/>
    </row>
    <row r="656" spans="2:2">
      <c r="B656" s="458"/>
    </row>
    <row r="657" spans="2:2">
      <c r="B657" s="458"/>
    </row>
    <row r="658" spans="2:2">
      <c r="B658" s="458"/>
    </row>
    <row r="659" spans="2:2">
      <c r="B659" s="458"/>
    </row>
    <row r="660" spans="2:2">
      <c r="B660" s="458"/>
    </row>
    <row r="661" spans="2:2">
      <c r="B661" s="458"/>
    </row>
    <row r="662" spans="2:2">
      <c r="B662" s="458"/>
    </row>
    <row r="663" spans="2:2">
      <c r="B663" s="458"/>
    </row>
    <row r="664" spans="2:2">
      <c r="B664" s="458"/>
    </row>
    <row r="665" spans="2:2">
      <c r="B665" s="458"/>
    </row>
    <row r="666" spans="2:2">
      <c r="B666" s="458"/>
    </row>
    <row r="667" spans="2:2">
      <c r="B667" s="458"/>
    </row>
    <row r="668" spans="2:2">
      <c r="B668" s="458"/>
    </row>
    <row r="669" spans="2:2">
      <c r="B669" s="458"/>
    </row>
    <row r="670" spans="2:2">
      <c r="B670" s="458"/>
    </row>
    <row r="671" spans="2:2">
      <c r="B671" s="458"/>
    </row>
    <row r="672" spans="2:2">
      <c r="B672" s="458"/>
    </row>
    <row r="673" spans="2:2">
      <c r="B673" s="458"/>
    </row>
    <row r="674" spans="2:2">
      <c r="B674" s="458"/>
    </row>
    <row r="675" spans="2:2">
      <c r="B675" s="458"/>
    </row>
    <row r="676" spans="2:2">
      <c r="B676" s="458"/>
    </row>
    <row r="677" spans="2:2">
      <c r="B677" s="458"/>
    </row>
    <row r="678" spans="2:2">
      <c r="B678" s="458"/>
    </row>
    <row r="679" spans="2:2">
      <c r="B679" s="458"/>
    </row>
    <row r="680" spans="2:2">
      <c r="B680" s="458"/>
    </row>
    <row r="681" spans="2:2">
      <c r="B681" s="458"/>
    </row>
    <row r="682" spans="2:2">
      <c r="B682" s="458"/>
    </row>
    <row r="683" spans="2:2">
      <c r="B683" s="458"/>
    </row>
    <row r="684" spans="2:2">
      <c r="B684" s="458"/>
    </row>
    <row r="685" spans="2:2">
      <c r="B685" s="458"/>
    </row>
    <row r="686" spans="2:2">
      <c r="B686" s="458"/>
    </row>
    <row r="687" spans="2:2">
      <c r="B687" s="458"/>
    </row>
    <row r="688" spans="2:2">
      <c r="B688" s="458"/>
    </row>
    <row r="689" spans="2:2">
      <c r="B689" s="458"/>
    </row>
    <row r="690" spans="2:2">
      <c r="B690" s="458"/>
    </row>
    <row r="691" spans="2:2">
      <c r="B691" s="458"/>
    </row>
    <row r="692" spans="2:2">
      <c r="B692" s="458"/>
    </row>
    <row r="693" spans="2:2">
      <c r="B693" s="458"/>
    </row>
    <row r="694" spans="2:2">
      <c r="B694" s="458"/>
    </row>
    <row r="695" spans="2:2">
      <c r="B695" s="458"/>
    </row>
    <row r="696" spans="2:2">
      <c r="B696" s="458"/>
    </row>
    <row r="697" spans="2:2">
      <c r="B697" s="458"/>
    </row>
    <row r="698" spans="2:2">
      <c r="B698" s="458"/>
    </row>
    <row r="699" spans="2:2">
      <c r="B699" s="458"/>
    </row>
    <row r="700" spans="2:2">
      <c r="B700" s="458"/>
    </row>
    <row r="701" spans="2:2">
      <c r="B701" s="458"/>
    </row>
    <row r="702" spans="2:2">
      <c r="B702" s="458"/>
    </row>
    <row r="703" spans="2:2">
      <c r="B703" s="458"/>
    </row>
    <row r="704" spans="2:2">
      <c r="B704" s="458"/>
    </row>
    <row r="705" spans="2:2">
      <c r="B705" s="458"/>
    </row>
    <row r="706" spans="2:2">
      <c r="B706" s="458"/>
    </row>
    <row r="707" spans="2:2">
      <c r="B707" s="458"/>
    </row>
    <row r="708" spans="2:2">
      <c r="B708" s="458"/>
    </row>
    <row r="709" spans="2:2">
      <c r="B709" s="458"/>
    </row>
    <row r="710" spans="2:2">
      <c r="B710" s="458"/>
    </row>
    <row r="711" spans="2:2">
      <c r="B711" s="458"/>
    </row>
    <row r="712" spans="2:2">
      <c r="B712" s="458"/>
    </row>
    <row r="713" spans="2:2">
      <c r="B713" s="458"/>
    </row>
    <row r="714" spans="2:2">
      <c r="B714" s="458"/>
    </row>
    <row r="715" spans="2:2">
      <c r="B715" s="458"/>
    </row>
    <row r="716" spans="2:2">
      <c r="B716" s="458"/>
    </row>
    <row r="717" spans="2:2">
      <c r="B717" s="458"/>
    </row>
    <row r="718" spans="2:2">
      <c r="B718" s="458"/>
    </row>
    <row r="719" spans="2:2">
      <c r="B719" s="458"/>
    </row>
    <row r="720" spans="2:2">
      <c r="B720" s="458"/>
    </row>
    <row r="721" spans="2:2">
      <c r="B721" s="458"/>
    </row>
    <row r="722" spans="2:2">
      <c r="B722" s="458"/>
    </row>
    <row r="723" spans="2:2">
      <c r="B723" s="458"/>
    </row>
    <row r="724" spans="2:2">
      <c r="B724" s="458"/>
    </row>
    <row r="725" spans="2:2">
      <c r="B725" s="458"/>
    </row>
    <row r="726" spans="2:2">
      <c r="B726" s="458"/>
    </row>
    <row r="727" spans="2:2">
      <c r="B727" s="458"/>
    </row>
    <row r="728" spans="2:2">
      <c r="B728" s="458"/>
    </row>
    <row r="729" spans="2:2">
      <c r="B729" s="458"/>
    </row>
    <row r="730" spans="2:2">
      <c r="B730" s="458"/>
    </row>
    <row r="731" spans="2:2">
      <c r="B731" s="458"/>
    </row>
    <row r="732" spans="2:2">
      <c r="B732" s="458"/>
    </row>
    <row r="733" spans="2:2">
      <c r="B733" s="458"/>
    </row>
    <row r="734" spans="2:2">
      <c r="B734" s="458"/>
    </row>
    <row r="735" spans="2:2">
      <c r="B735" s="458"/>
    </row>
    <row r="736" spans="2:2">
      <c r="B736" s="458"/>
    </row>
    <row r="737" spans="2:2">
      <c r="B737" s="458"/>
    </row>
    <row r="738" spans="2:2">
      <c r="B738" s="458"/>
    </row>
    <row r="739" spans="2:2">
      <c r="B739" s="458"/>
    </row>
    <row r="740" spans="2:2">
      <c r="B740" s="458"/>
    </row>
    <row r="741" spans="2:2">
      <c r="B741" s="458"/>
    </row>
    <row r="742" spans="2:2">
      <c r="B742" s="458"/>
    </row>
    <row r="743" spans="2:2">
      <c r="B743" s="458"/>
    </row>
    <row r="744" spans="2:2">
      <c r="B744" s="458"/>
    </row>
    <row r="745" spans="2:2">
      <c r="B745" s="458"/>
    </row>
    <row r="746" spans="2:2">
      <c r="B746" s="458"/>
    </row>
    <row r="747" spans="2:2">
      <c r="B747" s="458"/>
    </row>
    <row r="748" spans="2:2">
      <c r="B748" s="458"/>
    </row>
    <row r="749" spans="2:2">
      <c r="B749" s="458"/>
    </row>
    <row r="750" spans="2:2">
      <c r="B750" s="458"/>
    </row>
    <row r="751" spans="2:2">
      <c r="B751" s="458"/>
    </row>
    <row r="752" spans="2:2">
      <c r="B752" s="458"/>
    </row>
    <row r="753" spans="2:2">
      <c r="B753" s="458"/>
    </row>
    <row r="754" spans="2:2">
      <c r="B754" s="458"/>
    </row>
    <row r="755" spans="2:2">
      <c r="B755" s="458"/>
    </row>
    <row r="756" spans="2:2">
      <c r="B756" s="458"/>
    </row>
    <row r="757" spans="2:2">
      <c r="B757" s="458"/>
    </row>
    <row r="758" spans="2:2">
      <c r="B758" s="458"/>
    </row>
    <row r="759" spans="2:2">
      <c r="B759" s="458"/>
    </row>
    <row r="760" spans="2:2">
      <c r="B760" s="458"/>
    </row>
    <row r="761" spans="2:2">
      <c r="B761" s="458"/>
    </row>
    <row r="762" spans="2:2">
      <c r="B762" s="458"/>
    </row>
    <row r="763" spans="2:2">
      <c r="B763" s="458"/>
    </row>
    <row r="764" spans="2:2">
      <c r="B764" s="458"/>
    </row>
    <row r="765" spans="2:2">
      <c r="B765" s="458"/>
    </row>
    <row r="766" spans="2:2">
      <c r="B766" s="458"/>
    </row>
    <row r="767" spans="2:2">
      <c r="B767" s="458"/>
    </row>
    <row r="768" spans="2:2">
      <c r="B768" s="458"/>
    </row>
    <row r="769" spans="2:2">
      <c r="B769" s="458"/>
    </row>
    <row r="770" spans="2:2">
      <c r="B770" s="458"/>
    </row>
    <row r="771" spans="2:2">
      <c r="B771" s="458"/>
    </row>
    <row r="772" spans="2:2">
      <c r="B772" s="458"/>
    </row>
    <row r="773" spans="2:2">
      <c r="B773" s="458"/>
    </row>
    <row r="774" spans="2:2">
      <c r="B774" s="458"/>
    </row>
    <row r="775" spans="2:2">
      <c r="B775" s="458"/>
    </row>
    <row r="776" spans="2:2">
      <c r="B776" s="458"/>
    </row>
    <row r="777" spans="2:2">
      <c r="B777" s="458"/>
    </row>
    <row r="778" spans="2:2">
      <c r="B778" s="458"/>
    </row>
    <row r="779" spans="2:2">
      <c r="B779" s="458"/>
    </row>
    <row r="780" spans="2:2">
      <c r="B780" s="458"/>
    </row>
    <row r="781" spans="2:2">
      <c r="B781" s="458"/>
    </row>
    <row r="782" spans="2:2">
      <c r="B782" s="458"/>
    </row>
    <row r="783" spans="2:2">
      <c r="B783" s="458"/>
    </row>
    <row r="784" spans="2:2">
      <c r="B784" s="458"/>
    </row>
    <row r="785" spans="2:2">
      <c r="B785" s="458"/>
    </row>
    <row r="786" spans="2:2">
      <c r="B786" s="458"/>
    </row>
    <row r="787" spans="2:2">
      <c r="B787" s="458"/>
    </row>
    <row r="788" spans="2:2">
      <c r="B788" s="458"/>
    </row>
    <row r="789" spans="2:2">
      <c r="B789" s="458"/>
    </row>
    <row r="790" spans="2:2">
      <c r="B790" s="458"/>
    </row>
    <row r="791" spans="2:2">
      <c r="B791" s="458"/>
    </row>
    <row r="792" spans="2:2">
      <c r="B792" s="458"/>
    </row>
    <row r="793" spans="2:2">
      <c r="B793" s="458"/>
    </row>
    <row r="794" spans="2:2">
      <c r="B794" s="458"/>
    </row>
    <row r="795" spans="2:2">
      <c r="B795" s="458"/>
    </row>
    <row r="796" spans="2:2">
      <c r="B796" s="458"/>
    </row>
    <row r="797" spans="2:2">
      <c r="B797" s="458"/>
    </row>
    <row r="798" spans="2:2">
      <c r="B798" s="458"/>
    </row>
    <row r="799" spans="2:2">
      <c r="B799" s="458"/>
    </row>
    <row r="800" spans="2:2">
      <c r="B800" s="458"/>
    </row>
    <row r="801" spans="2:2">
      <c r="B801" s="458"/>
    </row>
    <row r="802" spans="2:2">
      <c r="B802" s="458"/>
    </row>
    <row r="803" spans="2:2">
      <c r="B803" s="458"/>
    </row>
    <row r="804" spans="2:2">
      <c r="B804" s="458"/>
    </row>
    <row r="805" spans="2:2">
      <c r="B805" s="458"/>
    </row>
    <row r="806" spans="2:2">
      <c r="B806" s="458"/>
    </row>
    <row r="807" spans="2:2">
      <c r="B807" s="458"/>
    </row>
    <row r="808" spans="2:2">
      <c r="B808" s="458"/>
    </row>
    <row r="809" spans="2:2">
      <c r="B809" s="458"/>
    </row>
    <row r="810" spans="2:2">
      <c r="B810" s="458"/>
    </row>
    <row r="811" spans="2:2">
      <c r="B811" s="458"/>
    </row>
    <row r="812" spans="2:2">
      <c r="B812" s="458"/>
    </row>
    <row r="813" spans="2:2">
      <c r="B813" s="458"/>
    </row>
    <row r="814" spans="2:2">
      <c r="B814" s="458"/>
    </row>
    <row r="815" spans="2:2">
      <c r="B815" s="458"/>
    </row>
    <row r="816" spans="2:2">
      <c r="B816" s="458"/>
    </row>
    <row r="817" spans="2:2">
      <c r="B817" s="458"/>
    </row>
    <row r="818" spans="2:2">
      <c r="B818" s="458"/>
    </row>
    <row r="819" spans="2:2">
      <c r="B819" s="458"/>
    </row>
    <row r="820" spans="2:2">
      <c r="B820" s="458"/>
    </row>
    <row r="821" spans="2:2">
      <c r="B821" s="458"/>
    </row>
    <row r="822" spans="2:2">
      <c r="B822" s="458"/>
    </row>
    <row r="823" spans="2:2">
      <c r="B823" s="458"/>
    </row>
    <row r="824" spans="2:2">
      <c r="B824" s="458"/>
    </row>
    <row r="825" spans="2:2">
      <c r="B825" s="458"/>
    </row>
    <row r="826" spans="2:2">
      <c r="B826" s="458"/>
    </row>
    <row r="827" spans="2:2">
      <c r="B827" s="458"/>
    </row>
    <row r="828" spans="2:2">
      <c r="B828" s="458"/>
    </row>
    <row r="829" spans="2:2">
      <c r="B829" s="458"/>
    </row>
    <row r="830" spans="2:2">
      <c r="B830" s="458"/>
    </row>
    <row r="831" spans="2:2">
      <c r="B831" s="458"/>
    </row>
    <row r="832" spans="2:2">
      <c r="B832" s="458"/>
    </row>
    <row r="833" spans="2:2">
      <c r="B833" s="458"/>
    </row>
    <row r="834" spans="2:2">
      <c r="B834" s="458"/>
    </row>
    <row r="835" spans="2:2">
      <c r="B835" s="458"/>
    </row>
    <row r="836" spans="2:2">
      <c r="B836" s="458"/>
    </row>
    <row r="837" spans="2:2">
      <c r="B837" s="458"/>
    </row>
    <row r="838" spans="2:2">
      <c r="B838" s="458"/>
    </row>
    <row r="839" spans="2:2">
      <c r="B839" s="458"/>
    </row>
    <row r="840" spans="2:2">
      <c r="B840" s="458"/>
    </row>
    <row r="841" spans="2:2">
      <c r="B841" s="458"/>
    </row>
    <row r="842" spans="2:2">
      <c r="B842" s="458"/>
    </row>
    <row r="843" spans="2:2">
      <c r="B843" s="458"/>
    </row>
    <row r="844" spans="2:2">
      <c r="B844" s="458"/>
    </row>
    <row r="845" spans="2:2">
      <c r="B845" s="458"/>
    </row>
    <row r="846" spans="2:2">
      <c r="B846" s="458"/>
    </row>
    <row r="847" spans="2:2">
      <c r="B847" s="458"/>
    </row>
    <row r="848" spans="2:2">
      <c r="B848" s="458"/>
    </row>
    <row r="849" spans="2:2">
      <c r="B849" s="458"/>
    </row>
    <row r="850" spans="2:2">
      <c r="B850" s="458"/>
    </row>
    <row r="851" spans="2:2">
      <c r="B851" s="458"/>
    </row>
    <row r="852" spans="2:2">
      <c r="B852" s="458"/>
    </row>
    <row r="853" spans="2:2">
      <c r="B853" s="458"/>
    </row>
    <row r="854" spans="2:2">
      <c r="B854" s="458"/>
    </row>
    <row r="855" spans="2:2">
      <c r="B855" s="458"/>
    </row>
    <row r="856" spans="2:2">
      <c r="B856" s="458"/>
    </row>
    <row r="857" spans="2:2">
      <c r="B857" s="458"/>
    </row>
    <row r="858" spans="2:2">
      <c r="B858" s="458"/>
    </row>
    <row r="859" spans="2:2">
      <c r="B859" s="458"/>
    </row>
    <row r="860" spans="2:2">
      <c r="B860" s="458"/>
    </row>
    <row r="861" spans="2:2">
      <c r="B861" s="458"/>
    </row>
    <row r="862" spans="2:2">
      <c r="B862" s="458"/>
    </row>
    <row r="863" spans="2:2">
      <c r="B863" s="458"/>
    </row>
    <row r="864" spans="2:2">
      <c r="B864" s="458"/>
    </row>
    <row r="865" spans="2:2">
      <c r="B865" s="458"/>
    </row>
    <row r="866" spans="2:2">
      <c r="B866" s="458"/>
    </row>
    <row r="867" spans="2:2">
      <c r="B867" s="458"/>
    </row>
    <row r="868" spans="2:2">
      <c r="B868" s="458"/>
    </row>
    <row r="869" spans="2:2">
      <c r="B869" s="458"/>
    </row>
    <row r="870" spans="2:2">
      <c r="B870" s="458"/>
    </row>
    <row r="871" spans="2:2">
      <c r="B871" s="458"/>
    </row>
    <row r="872" spans="2:2">
      <c r="B872" s="458"/>
    </row>
    <row r="873" spans="2:2">
      <c r="B873" s="458"/>
    </row>
    <row r="874" spans="2:2">
      <c r="B874" s="458"/>
    </row>
    <row r="875" spans="2:2">
      <c r="B875" s="458"/>
    </row>
    <row r="876" spans="2:2">
      <c r="B876" s="458"/>
    </row>
    <row r="877" spans="2:2">
      <c r="B877" s="458"/>
    </row>
    <row r="878" spans="2:2">
      <c r="B878" s="458"/>
    </row>
    <row r="879" spans="2:2">
      <c r="B879" s="458"/>
    </row>
    <row r="880" spans="2:2">
      <c r="B880" s="458"/>
    </row>
    <row r="881" spans="2:2">
      <c r="B881" s="458"/>
    </row>
    <row r="882" spans="2:2">
      <c r="B882" s="458"/>
    </row>
    <row r="883" spans="2:2">
      <c r="B883" s="458"/>
    </row>
    <row r="884" spans="2:2">
      <c r="B884" s="458"/>
    </row>
    <row r="885" spans="2:2">
      <c r="B885" s="458"/>
    </row>
    <row r="886" spans="2:2">
      <c r="B886" s="458"/>
    </row>
    <row r="887" spans="2:2">
      <c r="B887" s="458"/>
    </row>
    <row r="888" spans="2:2">
      <c r="B888" s="458"/>
    </row>
    <row r="889" spans="2:2">
      <c r="B889" s="458"/>
    </row>
    <row r="890" spans="2:2">
      <c r="B890" s="458"/>
    </row>
    <row r="891" spans="2:2">
      <c r="B891" s="458"/>
    </row>
    <row r="892" spans="2:2">
      <c r="B892" s="458"/>
    </row>
    <row r="893" spans="2:2">
      <c r="B893" s="458"/>
    </row>
    <row r="894" spans="2:2">
      <c r="B894" s="458"/>
    </row>
    <row r="895" spans="2:2">
      <c r="B895" s="458"/>
    </row>
    <row r="896" spans="2:2">
      <c r="B896" s="458"/>
    </row>
    <row r="897" spans="2:2">
      <c r="B897" s="458"/>
    </row>
    <row r="898" spans="2:2">
      <c r="B898" s="458"/>
    </row>
    <row r="899" spans="2:2">
      <c r="B899" s="458"/>
    </row>
    <row r="900" spans="2:2">
      <c r="B900" s="458"/>
    </row>
    <row r="901" spans="2:2">
      <c r="B901" s="458"/>
    </row>
    <row r="902" spans="2:2">
      <c r="B902" s="458"/>
    </row>
    <row r="903" spans="2:2">
      <c r="B903" s="458"/>
    </row>
    <row r="904" spans="2:2">
      <c r="B904" s="458"/>
    </row>
    <row r="905" spans="2:2">
      <c r="B905" s="458"/>
    </row>
    <row r="906" spans="2:2">
      <c r="B906" s="458"/>
    </row>
    <row r="907" spans="2:2">
      <c r="B907" s="458"/>
    </row>
    <row r="908" spans="2:2">
      <c r="B908" s="458"/>
    </row>
    <row r="909" spans="2:2">
      <c r="B909" s="458"/>
    </row>
    <row r="910" spans="2:2">
      <c r="B910" s="458"/>
    </row>
    <row r="911" spans="2:2">
      <c r="B911" s="458"/>
    </row>
    <row r="912" spans="2:2">
      <c r="B912" s="458"/>
    </row>
    <row r="913" spans="2:2">
      <c r="B913" s="458"/>
    </row>
    <row r="914" spans="2:2">
      <c r="B914" s="458"/>
    </row>
    <row r="915" spans="2:2">
      <c r="B915" s="458"/>
    </row>
    <row r="916" spans="2:2">
      <c r="B916" s="458"/>
    </row>
    <row r="917" spans="2:2">
      <c r="B917" s="458"/>
    </row>
    <row r="918" spans="2:2">
      <c r="B918" s="458"/>
    </row>
    <row r="919" spans="2:2">
      <c r="B919" s="458"/>
    </row>
    <row r="920" spans="2:2">
      <c r="B920" s="458"/>
    </row>
    <row r="921" spans="2:2">
      <c r="B921" s="458"/>
    </row>
    <row r="922" spans="2:2">
      <c r="B922" s="458"/>
    </row>
    <row r="923" spans="2:2">
      <c r="B923" s="458"/>
    </row>
    <row r="924" spans="2:2">
      <c r="B924" s="458"/>
    </row>
    <row r="925" spans="2:2">
      <c r="B925" s="458"/>
    </row>
    <row r="926" spans="2:2">
      <c r="B926" s="458"/>
    </row>
    <row r="927" spans="2:2">
      <c r="B927" s="458"/>
    </row>
    <row r="928" spans="2:2">
      <c r="B928" s="458"/>
    </row>
    <row r="929" spans="2:2">
      <c r="B929" s="458"/>
    </row>
    <row r="930" spans="2:2">
      <c r="B930" s="458"/>
    </row>
    <row r="931" spans="2:2">
      <c r="B931" s="458"/>
    </row>
    <row r="932" spans="2:2">
      <c r="B932" s="458"/>
    </row>
    <row r="933" spans="2:2">
      <c r="B933" s="458"/>
    </row>
    <row r="934" spans="2:2">
      <c r="B934" s="458"/>
    </row>
    <row r="935" spans="2:2">
      <c r="B935" s="458"/>
    </row>
    <row r="936" spans="2:2">
      <c r="B936" s="458"/>
    </row>
    <row r="937" spans="2:2">
      <c r="B937" s="458"/>
    </row>
    <row r="938" spans="2:2">
      <c r="B938" s="458"/>
    </row>
    <row r="939" spans="2:2">
      <c r="B939" s="458"/>
    </row>
    <row r="940" spans="2:2">
      <c r="B940" s="458"/>
    </row>
    <row r="941" spans="2:2">
      <c r="B941" s="458"/>
    </row>
    <row r="942" spans="2:2">
      <c r="B942" s="458"/>
    </row>
    <row r="943" spans="2:2">
      <c r="B943" s="458"/>
    </row>
    <row r="944" spans="2:2">
      <c r="B944" s="458"/>
    </row>
    <row r="945" spans="2:2">
      <c r="B945" s="458"/>
    </row>
    <row r="946" spans="2:2">
      <c r="B946" s="458"/>
    </row>
    <row r="947" spans="2:2">
      <c r="B947" s="458"/>
    </row>
    <row r="948" spans="2:2">
      <c r="B948" s="458"/>
    </row>
    <row r="949" spans="2:2">
      <c r="B949" s="458"/>
    </row>
    <row r="950" spans="2:2">
      <c r="B950" s="458"/>
    </row>
    <row r="951" spans="2:2">
      <c r="B951" s="458"/>
    </row>
    <row r="952" spans="2:2">
      <c r="B952" s="458"/>
    </row>
    <row r="953" spans="2:2">
      <c r="B953" s="458"/>
    </row>
    <row r="954" spans="2:2">
      <c r="B954" s="458"/>
    </row>
    <row r="955" spans="2:2">
      <c r="B955" s="458"/>
    </row>
    <row r="956" spans="2:2">
      <c r="B956" s="458"/>
    </row>
    <row r="957" spans="2:2">
      <c r="B957" s="458"/>
    </row>
    <row r="958" spans="2:2">
      <c r="B958" s="458"/>
    </row>
    <row r="959" spans="2:2">
      <c r="B959" s="458"/>
    </row>
    <row r="960" spans="2:2">
      <c r="B960" s="458"/>
    </row>
    <row r="961" spans="2:2">
      <c r="B961" s="458"/>
    </row>
    <row r="962" spans="2:2">
      <c r="B962" s="458"/>
    </row>
    <row r="963" spans="2:2">
      <c r="B963" s="458"/>
    </row>
    <row r="964" spans="2:2">
      <c r="B964" s="458"/>
    </row>
    <row r="965" spans="2:2">
      <c r="B965" s="458"/>
    </row>
    <row r="966" spans="2:2">
      <c r="B966" s="458"/>
    </row>
    <row r="967" spans="2:2">
      <c r="B967" s="458"/>
    </row>
    <row r="968" spans="2:2">
      <c r="B968" s="458"/>
    </row>
    <row r="969" spans="2:2">
      <c r="B969" s="458"/>
    </row>
    <row r="970" spans="2:2">
      <c r="B970" s="458"/>
    </row>
    <row r="971" spans="2:2">
      <c r="B971" s="458"/>
    </row>
    <row r="972" spans="2:2">
      <c r="B972" s="458"/>
    </row>
    <row r="973" spans="2:2">
      <c r="B973" s="458"/>
    </row>
    <row r="974" spans="2:2">
      <c r="B974" s="458"/>
    </row>
    <row r="975" spans="2:2">
      <c r="B975" s="458"/>
    </row>
    <row r="976" spans="2:2">
      <c r="B976" s="458"/>
    </row>
    <row r="977" spans="2:2">
      <c r="B977" s="458"/>
    </row>
    <row r="978" spans="2:2">
      <c r="B978" s="458"/>
    </row>
    <row r="979" spans="2:2">
      <c r="B979" s="458"/>
    </row>
    <row r="980" spans="2:2">
      <c r="B980" s="458"/>
    </row>
    <row r="981" spans="2:2">
      <c r="B981" s="458"/>
    </row>
    <row r="982" spans="2:2">
      <c r="B982" s="458"/>
    </row>
    <row r="983" spans="2:2">
      <c r="B983" s="458"/>
    </row>
    <row r="984" spans="2:2">
      <c r="B984" s="458"/>
    </row>
    <row r="985" spans="2:2">
      <c r="B985" s="458"/>
    </row>
    <row r="986" spans="2:2">
      <c r="B986" s="458"/>
    </row>
    <row r="987" spans="2:2">
      <c r="B987" s="458"/>
    </row>
    <row r="988" spans="2:2">
      <c r="B988" s="458"/>
    </row>
    <row r="989" spans="2:2">
      <c r="B989" s="458"/>
    </row>
    <row r="990" spans="2:2">
      <c r="B990" s="458"/>
    </row>
    <row r="991" spans="2:2">
      <c r="B991" s="458"/>
    </row>
    <row r="992" spans="2:2">
      <c r="B992" s="458"/>
    </row>
    <row r="993" spans="2:2">
      <c r="B993" s="458"/>
    </row>
    <row r="994" spans="2:2">
      <c r="B994" s="458"/>
    </row>
    <row r="995" spans="2:2">
      <c r="B995" s="458"/>
    </row>
    <row r="996" spans="2:2">
      <c r="B996" s="458"/>
    </row>
    <row r="997" spans="2:2">
      <c r="B997" s="458"/>
    </row>
    <row r="998" spans="2:2">
      <c r="B998" s="458"/>
    </row>
    <row r="999" spans="2:2">
      <c r="B999" s="458"/>
    </row>
    <row r="1000" spans="2:2">
      <c r="B1000" s="458"/>
    </row>
    <row r="1001" spans="2:2">
      <c r="B1001" s="458"/>
    </row>
    <row r="1002" spans="2:2">
      <c r="B1002" s="458"/>
    </row>
    <row r="1003" spans="2:2">
      <c r="B1003" s="458"/>
    </row>
    <row r="1004" spans="2:2">
      <c r="B1004" s="458"/>
    </row>
    <row r="1005" spans="2:2">
      <c r="B1005" s="458"/>
    </row>
    <row r="1006" spans="2:2">
      <c r="B1006" s="458"/>
    </row>
    <row r="1007" spans="2:2">
      <c r="B1007" s="458"/>
    </row>
    <row r="1008" spans="2:2">
      <c r="B1008" s="458"/>
    </row>
    <row r="1009" spans="2:2">
      <c r="B1009" s="458"/>
    </row>
    <row r="1010" spans="2:2">
      <c r="B1010" s="458"/>
    </row>
    <row r="1011" spans="2:2">
      <c r="B1011" s="458"/>
    </row>
    <row r="1012" spans="2:2">
      <c r="B1012" s="458"/>
    </row>
    <row r="1013" spans="2:2">
      <c r="B1013" s="458"/>
    </row>
    <row r="1014" spans="2:2">
      <c r="B1014" s="458"/>
    </row>
    <row r="1015" spans="2:2">
      <c r="B1015" s="458"/>
    </row>
    <row r="1016" spans="2:2">
      <c r="B1016" s="458"/>
    </row>
    <row r="1017" spans="2:2">
      <c r="B1017" s="458"/>
    </row>
    <row r="1018" spans="2:2">
      <c r="B1018" s="458"/>
    </row>
    <row r="1019" spans="2:2">
      <c r="B1019" s="458"/>
    </row>
    <row r="1020" spans="2:2">
      <c r="B1020" s="458"/>
    </row>
    <row r="1021" spans="2:2">
      <c r="B1021" s="458"/>
    </row>
    <row r="1022" spans="2:2">
      <c r="B1022" s="458"/>
    </row>
    <row r="1023" spans="2:2">
      <c r="B1023" s="458"/>
    </row>
    <row r="1024" spans="2:2">
      <c r="B1024" s="458"/>
    </row>
    <row r="1025" spans="2:2">
      <c r="B1025" s="458"/>
    </row>
    <row r="1026" spans="2:2">
      <c r="B1026" s="458"/>
    </row>
    <row r="1027" spans="2:2">
      <c r="B1027" s="458"/>
    </row>
    <row r="1028" spans="2:2">
      <c r="B1028" s="458"/>
    </row>
    <row r="1029" spans="2:2">
      <c r="B1029" s="458"/>
    </row>
    <row r="1030" spans="2:2">
      <c r="B1030" s="458"/>
    </row>
    <row r="1031" spans="2:2">
      <c r="B1031" s="458"/>
    </row>
    <row r="1032" spans="2:2">
      <c r="B1032" s="458"/>
    </row>
    <row r="1033" spans="2:2">
      <c r="B1033" s="458"/>
    </row>
    <row r="1034" spans="2:2">
      <c r="B1034" s="458"/>
    </row>
    <row r="1035" spans="2:2">
      <c r="B1035" s="458"/>
    </row>
    <row r="1036" spans="2:2">
      <c r="B1036" s="458"/>
    </row>
    <row r="1037" spans="2:2">
      <c r="B1037" s="458"/>
    </row>
    <row r="1038" spans="2:2">
      <c r="B1038" s="458"/>
    </row>
    <row r="1039" spans="2:2">
      <c r="B1039" s="458"/>
    </row>
    <row r="1040" spans="2:2">
      <c r="B1040" s="458"/>
    </row>
    <row r="1041" spans="2:2">
      <c r="B1041" s="458"/>
    </row>
    <row r="1042" spans="2:2">
      <c r="B1042" s="458"/>
    </row>
    <row r="1043" spans="2:2">
      <c r="B1043" s="458"/>
    </row>
    <row r="1044" spans="2:2">
      <c r="B1044" s="458"/>
    </row>
    <row r="1045" spans="2:2">
      <c r="B1045" s="458"/>
    </row>
    <row r="1046" spans="2:2">
      <c r="B1046" s="458"/>
    </row>
    <row r="1047" spans="2:2">
      <c r="B1047" s="458"/>
    </row>
    <row r="1048" spans="2:2">
      <c r="B1048" s="458"/>
    </row>
    <row r="1049" spans="2:2">
      <c r="B1049" s="458"/>
    </row>
    <row r="1050" spans="2:2">
      <c r="B1050" s="458"/>
    </row>
    <row r="1051" spans="2:2">
      <c r="B1051" s="458"/>
    </row>
    <row r="1052" spans="2:2">
      <c r="B1052" s="458"/>
    </row>
    <row r="1053" spans="2:2">
      <c r="B1053" s="458"/>
    </row>
    <row r="1054" spans="2:2">
      <c r="B1054" s="458"/>
    </row>
    <row r="1055" spans="2:2">
      <c r="B1055" s="458"/>
    </row>
    <row r="1056" spans="2:2">
      <c r="B1056" s="458"/>
    </row>
    <row r="1057" spans="2:2">
      <c r="B1057" s="458"/>
    </row>
    <row r="1058" spans="2:2">
      <c r="B1058" s="458"/>
    </row>
    <row r="1059" spans="2:2">
      <c r="B1059" s="458"/>
    </row>
    <row r="1060" spans="2:2">
      <c r="B1060" s="458"/>
    </row>
    <row r="1061" spans="2:2">
      <c r="B1061" s="458"/>
    </row>
    <row r="1062" spans="2:2">
      <c r="B1062" s="458"/>
    </row>
    <row r="1063" spans="2:2">
      <c r="B1063" s="458"/>
    </row>
    <row r="1064" spans="2:2">
      <c r="B1064" s="458"/>
    </row>
    <row r="1065" spans="2:2">
      <c r="B1065" s="458"/>
    </row>
    <row r="1066" spans="2:2">
      <c r="B1066" s="458"/>
    </row>
    <row r="1067" spans="2:2">
      <c r="B1067" s="458"/>
    </row>
    <row r="1068" spans="2:2">
      <c r="B1068" s="458"/>
    </row>
    <row r="1069" spans="2:2">
      <c r="B1069" s="458"/>
    </row>
    <row r="1070" spans="2:2">
      <c r="B1070" s="458"/>
    </row>
    <row r="1071" spans="2:2">
      <c r="B1071" s="458"/>
    </row>
    <row r="1072" spans="2:2">
      <c r="B1072" s="458"/>
    </row>
    <row r="1073" spans="2:2">
      <c r="B1073" s="458"/>
    </row>
    <row r="1074" spans="2:2">
      <c r="B1074" s="458"/>
    </row>
    <row r="1075" spans="2:2">
      <c r="B1075" s="458"/>
    </row>
    <row r="1076" spans="2:2">
      <c r="B1076" s="458"/>
    </row>
    <row r="1077" spans="2:2">
      <c r="B1077" s="458"/>
    </row>
    <row r="1078" spans="2:2">
      <c r="B1078" s="458"/>
    </row>
    <row r="1079" spans="2:2">
      <c r="B1079" s="458"/>
    </row>
    <row r="1080" spans="2:2">
      <c r="B1080" s="458"/>
    </row>
    <row r="1081" spans="2:2">
      <c r="B1081" s="458"/>
    </row>
    <row r="1082" spans="2:2">
      <c r="B1082" s="458"/>
    </row>
    <row r="1083" spans="2:2">
      <c r="B1083" s="458"/>
    </row>
    <row r="1084" spans="2:2">
      <c r="B1084" s="458"/>
    </row>
    <row r="1085" spans="2:2">
      <c r="B1085" s="458"/>
    </row>
    <row r="1086" spans="2:2">
      <c r="B1086" s="458"/>
    </row>
    <row r="1087" spans="2:2">
      <c r="B1087" s="458"/>
    </row>
    <row r="1088" spans="2:2">
      <c r="B1088" s="458"/>
    </row>
    <row r="1089" spans="2:2">
      <c r="B1089" s="458"/>
    </row>
    <row r="1090" spans="2:2">
      <c r="B1090" s="458"/>
    </row>
    <row r="1091" spans="2:2">
      <c r="B1091" s="458"/>
    </row>
    <row r="1092" spans="2:2">
      <c r="B1092" s="458"/>
    </row>
    <row r="1093" spans="2:2">
      <c r="B1093" s="458"/>
    </row>
    <row r="1094" spans="2:2">
      <c r="B1094" s="458"/>
    </row>
    <row r="1095" spans="2:2">
      <c r="B1095" s="458"/>
    </row>
    <row r="1096" spans="2:2">
      <c r="B1096" s="458"/>
    </row>
    <row r="1097" spans="2:2">
      <c r="B1097" s="458"/>
    </row>
    <row r="1098" spans="2:2">
      <c r="B1098" s="458"/>
    </row>
    <row r="1099" spans="2:2">
      <c r="B1099" s="458"/>
    </row>
    <row r="1100" spans="2:2">
      <c r="B1100" s="458"/>
    </row>
    <row r="1101" spans="2:2">
      <c r="B1101" s="458"/>
    </row>
    <row r="1102" spans="2:2">
      <c r="B1102" s="458"/>
    </row>
    <row r="1103" spans="2:2">
      <c r="B1103" s="458"/>
    </row>
    <row r="1104" spans="2:2">
      <c r="B1104" s="458"/>
    </row>
    <row r="1105" spans="2:2">
      <c r="B1105" s="458"/>
    </row>
    <row r="1106" spans="2:2">
      <c r="B1106" s="458"/>
    </row>
    <row r="1107" spans="2:2">
      <c r="B1107" s="458"/>
    </row>
    <row r="1108" spans="2:2">
      <c r="B1108" s="458"/>
    </row>
    <row r="1109" spans="2:2">
      <c r="B1109" s="458"/>
    </row>
    <row r="1110" spans="2:2">
      <c r="B1110" s="458"/>
    </row>
    <row r="1111" spans="2:2">
      <c r="B1111" s="458"/>
    </row>
    <row r="1112" spans="2:2">
      <c r="B1112" s="458"/>
    </row>
    <row r="1113" spans="2:2">
      <c r="B1113" s="458"/>
    </row>
    <row r="1114" spans="2:2">
      <c r="B1114" s="458"/>
    </row>
    <row r="1115" spans="2:2">
      <c r="B1115" s="458"/>
    </row>
    <row r="1116" spans="2:2">
      <c r="B1116" s="458"/>
    </row>
    <row r="1117" spans="2:2">
      <c r="B1117" s="458"/>
    </row>
    <row r="1118" spans="2:2">
      <c r="B1118" s="458"/>
    </row>
    <row r="1119" spans="2:2">
      <c r="B1119" s="458"/>
    </row>
    <row r="1120" spans="2:2">
      <c r="B1120" s="458"/>
    </row>
    <row r="1121" spans="2:2">
      <c r="B1121" s="458"/>
    </row>
    <row r="1122" spans="2:2">
      <c r="B1122" s="458"/>
    </row>
    <row r="1123" spans="2:2">
      <c r="B1123" s="458"/>
    </row>
    <row r="1124" spans="2:2">
      <c r="B1124" s="458"/>
    </row>
    <row r="1125" spans="2:2">
      <c r="B1125" s="458"/>
    </row>
    <row r="1126" spans="2:2">
      <c r="B1126" s="458"/>
    </row>
    <row r="1127" spans="2:2">
      <c r="B1127" s="458"/>
    </row>
    <row r="1128" spans="2:2">
      <c r="B1128" s="458"/>
    </row>
    <row r="1129" spans="2:2">
      <c r="B1129" s="458"/>
    </row>
    <row r="1130" spans="2:2">
      <c r="B1130" s="458"/>
    </row>
    <row r="1131" spans="2:2">
      <c r="B1131" s="458"/>
    </row>
    <row r="1132" spans="2:2">
      <c r="B1132" s="458"/>
    </row>
    <row r="1133" spans="2:2">
      <c r="B1133" s="458"/>
    </row>
    <row r="1134" spans="2:2">
      <c r="B1134" s="458"/>
    </row>
    <row r="1135" spans="2:2">
      <c r="B1135" s="458"/>
    </row>
    <row r="1136" spans="2:2">
      <c r="B1136" s="458"/>
    </row>
    <row r="1137" spans="2:2">
      <c r="B1137" s="458"/>
    </row>
    <row r="1138" spans="2:2">
      <c r="B1138" s="458"/>
    </row>
    <row r="1139" spans="2:2">
      <c r="B1139" s="458"/>
    </row>
    <row r="1140" spans="2:2">
      <c r="B1140" s="458"/>
    </row>
    <row r="1141" spans="2:2">
      <c r="B1141" s="458"/>
    </row>
    <row r="1142" spans="2:2">
      <c r="B1142" s="458"/>
    </row>
    <row r="1143" spans="2:2">
      <c r="B1143" s="458"/>
    </row>
    <row r="1144" spans="2:2">
      <c r="B1144" s="458"/>
    </row>
    <row r="1145" spans="2:2">
      <c r="B1145" s="458"/>
    </row>
    <row r="1146" spans="2:2">
      <c r="B1146" s="458"/>
    </row>
    <row r="1147" spans="2:2">
      <c r="B1147" s="458"/>
    </row>
    <row r="1148" spans="2:2">
      <c r="B1148" s="458"/>
    </row>
    <row r="1149" spans="2:2">
      <c r="B1149" s="458"/>
    </row>
    <row r="1150" spans="2:2">
      <c r="B1150" s="458"/>
    </row>
    <row r="1151" spans="2:2">
      <c r="B1151" s="458"/>
    </row>
    <row r="1152" spans="2:2">
      <c r="B1152" s="458"/>
    </row>
    <row r="1153" spans="2:2">
      <c r="B1153" s="458"/>
    </row>
    <row r="1154" spans="2:2">
      <c r="B1154" s="458"/>
    </row>
    <row r="1155" spans="2:2">
      <c r="B1155" s="458"/>
    </row>
    <row r="1156" spans="2:2">
      <c r="B1156" s="458"/>
    </row>
    <row r="1157" spans="2:2">
      <c r="B1157" s="458"/>
    </row>
    <row r="1158" spans="2:2">
      <c r="B1158" s="458"/>
    </row>
    <row r="1159" spans="2:2">
      <c r="B1159" s="458"/>
    </row>
    <row r="1160" spans="2:2">
      <c r="B1160" s="458"/>
    </row>
    <row r="1161" spans="2:2">
      <c r="B1161" s="458"/>
    </row>
    <row r="1162" spans="2:2">
      <c r="B1162" s="458"/>
    </row>
    <row r="1163" spans="2:2">
      <c r="B1163" s="458"/>
    </row>
    <row r="1164" spans="2:2">
      <c r="B1164" s="458"/>
    </row>
    <row r="1165" spans="2:2">
      <c r="B1165" s="458"/>
    </row>
    <row r="1166" spans="2:2">
      <c r="B1166" s="458"/>
    </row>
    <row r="1167" spans="2:2">
      <c r="B1167" s="458"/>
    </row>
    <row r="1168" spans="2:2">
      <c r="B1168" s="458"/>
    </row>
    <row r="1169" spans="2:2">
      <c r="B1169" s="458"/>
    </row>
    <row r="1170" spans="2:2">
      <c r="B1170" s="458"/>
    </row>
    <row r="1171" spans="2:2">
      <c r="B1171" s="458"/>
    </row>
    <row r="1172" spans="2:2">
      <c r="B1172" s="458"/>
    </row>
    <row r="1173" spans="2:2">
      <c r="B1173" s="458"/>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4"/>
  <sheetViews>
    <sheetView view="pageBreakPreview" zoomScaleNormal="90" zoomScaleSheetLayoutView="100" workbookViewId="0">
      <selection activeCell="C14" sqref="C14:F14"/>
    </sheetView>
  </sheetViews>
  <sheetFormatPr defaultColWidth="9.140625" defaultRowHeight="14.25"/>
  <cols>
    <col min="1" max="1" width="5.7109375" style="465" customWidth="1"/>
    <col min="2" max="2" width="37.7109375" style="466" customWidth="1"/>
    <col min="3" max="3" width="14.28515625" style="466" customWidth="1"/>
    <col min="4" max="4" width="15.28515625" style="466" customWidth="1"/>
    <col min="5" max="6" width="25.7109375" style="466" customWidth="1"/>
    <col min="7" max="7" width="28" style="466" customWidth="1"/>
    <col min="8" max="8" width="25.7109375" style="466" hidden="1" customWidth="1"/>
    <col min="9" max="9" width="19.7109375" style="460" hidden="1" customWidth="1"/>
    <col min="10" max="16384" width="9.140625" style="460"/>
  </cols>
  <sheetData>
    <row r="1" spans="1:8" ht="25.5" customHeight="1">
      <c r="A1" s="580" t="s">
        <v>743</v>
      </c>
      <c r="B1" s="580"/>
      <c r="C1" s="580"/>
      <c r="D1" s="580"/>
      <c r="E1" s="580"/>
      <c r="F1" s="580"/>
      <c r="G1" s="580"/>
      <c r="H1" s="488"/>
    </row>
    <row r="2" spans="1:8" ht="69" customHeight="1">
      <c r="A2" s="581" t="s">
        <v>776</v>
      </c>
      <c r="B2" s="581"/>
      <c r="C2" s="581"/>
      <c r="D2" s="581"/>
      <c r="E2" s="581"/>
      <c r="F2" s="581"/>
      <c r="G2" s="581"/>
      <c r="H2" s="487"/>
    </row>
    <row r="3" spans="1:8" ht="15" customHeight="1">
      <c r="A3" s="571" t="s">
        <v>606</v>
      </c>
      <c r="B3" s="571"/>
      <c r="C3" s="571"/>
      <c r="D3" s="571"/>
      <c r="E3" s="571"/>
      <c r="F3" s="571"/>
      <c r="G3" s="571"/>
      <c r="H3" s="485"/>
    </row>
    <row r="4" spans="1:8" ht="15">
      <c r="A4" s="571"/>
      <c r="B4" s="571"/>
      <c r="C4" s="571"/>
      <c r="D4" s="571"/>
      <c r="E4" s="571"/>
      <c r="F4" s="571"/>
      <c r="G4" s="571"/>
      <c r="H4" s="485"/>
    </row>
    <row r="5" spans="1:8">
      <c r="A5" s="572" t="s">
        <v>1192</v>
      </c>
      <c r="B5" s="572"/>
      <c r="C5" s="572"/>
      <c r="D5" s="572"/>
      <c r="E5" s="572"/>
      <c r="F5" s="572"/>
      <c r="G5" s="572"/>
      <c r="H5" s="486"/>
    </row>
    <row r="6" spans="1:8">
      <c r="A6" s="486"/>
      <c r="B6" s="486"/>
      <c r="C6" s="486"/>
      <c r="D6" s="486"/>
      <c r="E6" s="486"/>
      <c r="F6" s="176"/>
      <c r="G6" s="176"/>
      <c r="H6" s="176"/>
    </row>
    <row r="7" spans="1:8" ht="15" customHeight="1">
      <c r="A7" s="582" t="s">
        <v>426</v>
      </c>
      <c r="B7" s="582"/>
      <c r="C7" s="576" t="s">
        <v>964</v>
      </c>
      <c r="D7" s="576"/>
      <c r="E7" s="576"/>
      <c r="F7" s="576"/>
      <c r="G7" s="114"/>
      <c r="H7" s="114"/>
    </row>
    <row r="8" spans="1:8" ht="15" customHeight="1">
      <c r="A8" s="584" t="s">
        <v>425</v>
      </c>
      <c r="B8" s="584"/>
      <c r="C8" s="577" t="s">
        <v>965</v>
      </c>
      <c r="D8" s="577"/>
      <c r="E8" s="577"/>
      <c r="F8" s="577"/>
      <c r="G8" s="114"/>
      <c r="H8" s="114"/>
    </row>
    <row r="9" spans="1:8" ht="15" customHeight="1">
      <c r="A9" s="582" t="s">
        <v>486</v>
      </c>
      <c r="B9" s="582"/>
      <c r="C9" s="576" t="s">
        <v>969</v>
      </c>
      <c r="D9" s="576"/>
      <c r="E9" s="576"/>
      <c r="F9" s="576"/>
      <c r="G9" s="114"/>
      <c r="H9" s="114"/>
    </row>
    <row r="10" spans="1:8" ht="15" customHeight="1">
      <c r="A10" s="586" t="s">
        <v>581</v>
      </c>
      <c r="B10" s="586"/>
      <c r="C10" s="577" t="s">
        <v>967</v>
      </c>
      <c r="D10" s="577"/>
      <c r="E10" s="577"/>
      <c r="F10" s="577"/>
      <c r="G10" s="114"/>
      <c r="H10" s="114"/>
    </row>
    <row r="11" spans="1:8" ht="15" customHeight="1">
      <c r="A11" s="582" t="s">
        <v>487</v>
      </c>
      <c r="B11" s="582"/>
      <c r="C11" s="576" t="s">
        <v>597</v>
      </c>
      <c r="D11" s="576"/>
      <c r="E11" s="576"/>
      <c r="F11" s="576"/>
      <c r="G11" s="117"/>
      <c r="H11" s="117"/>
    </row>
    <row r="12" spans="1:8" ht="15" customHeight="1">
      <c r="A12" s="587" t="s">
        <v>488</v>
      </c>
      <c r="B12" s="587"/>
      <c r="C12" s="577" t="s">
        <v>591</v>
      </c>
      <c r="D12" s="577"/>
      <c r="E12" s="577"/>
      <c r="F12" s="577"/>
      <c r="G12" s="116"/>
      <c r="H12" s="116"/>
    </row>
    <row r="13" spans="1:8" ht="15" customHeight="1">
      <c r="A13" s="585" t="s">
        <v>146</v>
      </c>
      <c r="B13" s="585"/>
      <c r="C13" s="576" t="s">
        <v>1187</v>
      </c>
      <c r="D13" s="576"/>
      <c r="E13" s="576"/>
      <c r="F13" s="576"/>
      <c r="G13" s="114"/>
      <c r="H13" s="114"/>
    </row>
    <row r="14" spans="1:8">
      <c r="A14" s="583" t="s">
        <v>147</v>
      </c>
      <c r="B14" s="583"/>
      <c r="C14" s="568">
        <v>45392</v>
      </c>
      <c r="D14" s="568"/>
      <c r="E14" s="568"/>
      <c r="F14" s="568"/>
      <c r="G14" s="115"/>
      <c r="H14" s="115"/>
    </row>
    <row r="15" spans="1:8" ht="23.25" customHeight="1">
      <c r="A15" s="411" t="s">
        <v>778</v>
      </c>
      <c r="B15" s="412" t="s">
        <v>779</v>
      </c>
      <c r="C15" s="484"/>
      <c r="D15" s="484"/>
      <c r="E15" s="484"/>
      <c r="F15" s="484"/>
      <c r="G15" s="115"/>
      <c r="H15" s="115"/>
    </row>
    <row r="16" spans="1:8">
      <c r="A16" s="461" t="s">
        <v>114</v>
      </c>
      <c r="B16" s="462" t="s">
        <v>576</v>
      </c>
      <c r="C16" s="457"/>
      <c r="D16" s="457"/>
      <c r="E16" s="457"/>
      <c r="F16" s="457"/>
      <c r="G16" s="457"/>
      <c r="H16" s="463"/>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70"/>
      <c r="E18" s="270"/>
      <c r="F18" s="270"/>
      <c r="G18" s="271"/>
      <c r="H18" s="231"/>
    </row>
    <row r="19" spans="1:9" s="375" customFormat="1" ht="39" customHeight="1">
      <c r="A19" s="543"/>
      <c r="B19" s="546" t="s">
        <v>1175</v>
      </c>
      <c r="C19" s="546">
        <v>2246.1</v>
      </c>
      <c r="D19" s="544">
        <v>443320</v>
      </c>
      <c r="E19" s="544">
        <v>16650</v>
      </c>
      <c r="F19" s="313">
        <v>7381278000</v>
      </c>
      <c r="G19" s="547">
        <v>0.10739293176641204</v>
      </c>
      <c r="H19" s="545"/>
    </row>
    <row r="20" spans="1:9" s="375" customFormat="1" ht="30" customHeight="1">
      <c r="A20" s="122"/>
      <c r="B20" s="123" t="s">
        <v>343</v>
      </c>
      <c r="C20" s="123">
        <v>2247</v>
      </c>
      <c r="D20" s="313">
        <v>443320</v>
      </c>
      <c r="E20" s="313"/>
      <c r="F20" s="313">
        <v>7381278000</v>
      </c>
      <c r="G20" s="547">
        <v>0.10739293176641204</v>
      </c>
      <c r="H20" s="374"/>
      <c r="I20" s="324"/>
    </row>
    <row r="21" spans="1:9" s="230" customFormat="1" ht="35.25" customHeight="1">
      <c r="A21" s="120" t="s">
        <v>61</v>
      </c>
      <c r="B21" s="121" t="s">
        <v>344</v>
      </c>
      <c r="C21" s="121">
        <v>2248</v>
      </c>
      <c r="D21" s="270"/>
      <c r="E21" s="270"/>
      <c r="F21" s="270"/>
      <c r="G21" s="274"/>
      <c r="H21" s="69"/>
      <c r="I21" s="72"/>
    </row>
    <row r="22" spans="1:9" s="375" customFormat="1" ht="39" customHeight="1">
      <c r="A22" s="122"/>
      <c r="B22" s="123" t="s">
        <v>343</v>
      </c>
      <c r="C22" s="123">
        <v>2249</v>
      </c>
      <c r="D22" s="313">
        <v>0</v>
      </c>
      <c r="E22" s="313"/>
      <c r="F22" s="313">
        <v>0</v>
      </c>
      <c r="G22" s="313">
        <v>0</v>
      </c>
      <c r="H22" s="376"/>
      <c r="I22" s="377"/>
    </row>
    <row r="23" spans="1:9" s="230" customFormat="1" ht="39" customHeight="1">
      <c r="A23" s="127"/>
      <c r="B23" s="128" t="s">
        <v>345</v>
      </c>
      <c r="C23" s="128">
        <v>2250</v>
      </c>
      <c r="D23" s="273">
        <v>443320</v>
      </c>
      <c r="E23" s="273"/>
      <c r="F23" s="273">
        <v>7381278000</v>
      </c>
      <c r="G23" s="550">
        <v>0.10739293176641204</v>
      </c>
      <c r="H23" s="234"/>
      <c r="I23" s="233"/>
    </row>
    <row r="24" spans="1:9" s="237" customFormat="1" ht="39" customHeight="1">
      <c r="A24" s="120" t="s">
        <v>114</v>
      </c>
      <c r="B24" s="121" t="s">
        <v>346</v>
      </c>
      <c r="C24" s="121">
        <v>2251</v>
      </c>
      <c r="D24" s="270"/>
      <c r="E24" s="270"/>
      <c r="F24" s="270"/>
      <c r="G24" s="275"/>
      <c r="H24" s="235"/>
      <c r="I24" s="236"/>
    </row>
    <row r="25" spans="1:9" s="375" customFormat="1" ht="35.1" customHeight="1">
      <c r="A25" s="122">
        <v>1</v>
      </c>
      <c r="B25" s="123" t="s">
        <v>805</v>
      </c>
      <c r="C25" s="312">
        <v>2251.1</v>
      </c>
      <c r="D25" s="313"/>
      <c r="E25" s="313"/>
      <c r="F25" s="313"/>
      <c r="G25" s="314"/>
      <c r="H25" s="382"/>
      <c r="I25" s="377"/>
    </row>
    <row r="26" spans="1:9" s="506" customFormat="1" ht="35.1" customHeight="1">
      <c r="A26" s="122"/>
      <c r="B26" s="546" t="s">
        <v>1176</v>
      </c>
      <c r="C26" s="546" t="s">
        <v>954</v>
      </c>
      <c r="D26" s="544">
        <v>100000</v>
      </c>
      <c r="E26" s="544">
        <v>100619</v>
      </c>
      <c r="F26" s="313">
        <v>10061900000</v>
      </c>
      <c r="G26" s="322">
        <v>0.14639428837939195</v>
      </c>
      <c r="H26" s="382"/>
      <c r="I26" s="505"/>
    </row>
    <row r="27" spans="1:9" s="506" customFormat="1" ht="35.1" customHeight="1">
      <c r="A27" s="122"/>
      <c r="B27" s="546" t="s">
        <v>1195</v>
      </c>
      <c r="C27" s="546" t="s">
        <v>955</v>
      </c>
      <c r="D27" s="544">
        <v>1369</v>
      </c>
      <c r="E27" s="544">
        <v>102405</v>
      </c>
      <c r="F27" s="313">
        <v>140192445</v>
      </c>
      <c r="G27" s="322">
        <v>2.0397115079599324E-3</v>
      </c>
      <c r="H27" s="382"/>
      <c r="I27" s="505"/>
    </row>
    <row r="28" spans="1:9" s="506" customFormat="1" ht="35.1" customHeight="1">
      <c r="A28" s="122"/>
      <c r="B28" s="546" t="s">
        <v>1196</v>
      </c>
      <c r="C28" s="546" t="s">
        <v>956</v>
      </c>
      <c r="D28" s="544">
        <v>100000</v>
      </c>
      <c r="E28" s="544">
        <v>100104</v>
      </c>
      <c r="F28" s="313">
        <v>10010400000</v>
      </c>
      <c r="G28" s="322">
        <v>0.14564499591459515</v>
      </c>
      <c r="H28" s="382"/>
      <c r="I28" s="505"/>
    </row>
    <row r="29" spans="1:9" s="506" customFormat="1" ht="35.1" customHeight="1">
      <c r="A29" s="122"/>
      <c r="B29" s="546" t="s">
        <v>1183</v>
      </c>
      <c r="C29" s="546" t="s">
        <v>957</v>
      </c>
      <c r="D29" s="544">
        <v>130878</v>
      </c>
      <c r="E29" s="544">
        <v>96604</v>
      </c>
      <c r="F29" s="313">
        <v>12643338312</v>
      </c>
      <c r="G29" s="322">
        <v>0.18395258499141737</v>
      </c>
      <c r="H29" s="382"/>
      <c r="I29" s="505"/>
    </row>
    <row r="30" spans="1:9" s="506" customFormat="1" ht="35.1" customHeight="1">
      <c r="A30" s="122"/>
      <c r="B30" s="546" t="s">
        <v>1178</v>
      </c>
      <c r="C30" s="546" t="s">
        <v>1179</v>
      </c>
      <c r="D30" s="544">
        <v>127000</v>
      </c>
      <c r="E30" s="544">
        <v>95562</v>
      </c>
      <c r="F30" s="313">
        <v>12136374000</v>
      </c>
      <c r="G30" s="322">
        <v>0.1765765745272915</v>
      </c>
      <c r="H30" s="382"/>
      <c r="I30" s="505"/>
    </row>
    <row r="31" spans="1:9" s="375" customFormat="1" ht="35.1" customHeight="1">
      <c r="A31" s="122">
        <v>2</v>
      </c>
      <c r="B31" s="123" t="s">
        <v>806</v>
      </c>
      <c r="C31" s="312">
        <v>2251.1999999999998</v>
      </c>
      <c r="D31" s="313"/>
      <c r="E31" s="313"/>
      <c r="F31" s="313"/>
      <c r="G31" s="314"/>
      <c r="H31" s="382"/>
      <c r="I31" s="377"/>
    </row>
    <row r="32" spans="1:9" s="237" customFormat="1" ht="35.1" customHeight="1">
      <c r="A32" s="311"/>
      <c r="B32" s="383" t="s">
        <v>1197</v>
      </c>
      <c r="C32" s="123" t="s">
        <v>899</v>
      </c>
      <c r="D32" s="313">
        <v>60</v>
      </c>
      <c r="E32" s="313">
        <v>100000000</v>
      </c>
      <c r="F32" s="313">
        <v>6000000000</v>
      </c>
      <c r="G32" s="322">
        <v>8.7296209490886567E-2</v>
      </c>
      <c r="H32" s="235"/>
      <c r="I32" s="236"/>
    </row>
    <row r="33" spans="1:9" s="375" customFormat="1" ht="30" customHeight="1">
      <c r="A33" s="122"/>
      <c r="B33" s="123" t="s">
        <v>343</v>
      </c>
      <c r="C33" s="123">
        <v>2252</v>
      </c>
      <c r="D33" s="313">
        <v>459307</v>
      </c>
      <c r="E33" s="313"/>
      <c r="F33" s="313">
        <v>50992204757</v>
      </c>
      <c r="G33" s="322">
        <v>0.74190436481154243</v>
      </c>
      <c r="H33" s="374"/>
      <c r="I33" s="324"/>
    </row>
    <row r="34" spans="1:9" s="230" customFormat="1" ht="39" customHeight="1">
      <c r="A34" s="120" t="s">
        <v>115</v>
      </c>
      <c r="B34" s="121" t="s">
        <v>347</v>
      </c>
      <c r="C34" s="121">
        <v>2253</v>
      </c>
      <c r="D34" s="270"/>
      <c r="E34" s="270"/>
      <c r="F34" s="270"/>
      <c r="G34" s="275"/>
      <c r="H34" s="234"/>
      <c r="I34" s="233"/>
    </row>
    <row r="35" spans="1:9" s="230" customFormat="1" ht="39" customHeight="1">
      <c r="A35" s="311" t="s">
        <v>759</v>
      </c>
      <c r="B35" s="312" t="s">
        <v>760</v>
      </c>
      <c r="C35" s="312" t="s">
        <v>761</v>
      </c>
      <c r="D35" s="313"/>
      <c r="E35" s="313"/>
      <c r="F35" s="313"/>
      <c r="G35" s="314"/>
      <c r="H35" s="234"/>
      <c r="I35" s="233"/>
    </row>
    <row r="36" spans="1:9" s="375" customFormat="1" ht="39" customHeight="1">
      <c r="A36" s="378"/>
      <c r="B36" s="123" t="s">
        <v>343</v>
      </c>
      <c r="C36" s="379">
        <v>2254</v>
      </c>
      <c r="D36" s="313"/>
      <c r="E36" s="313"/>
      <c r="F36" s="313"/>
      <c r="G36" s="313"/>
      <c r="H36" s="380"/>
      <c r="I36" s="377"/>
    </row>
    <row r="37" spans="1:9" s="230" customFormat="1" ht="39" customHeight="1">
      <c r="A37" s="120"/>
      <c r="B37" s="121" t="s">
        <v>348</v>
      </c>
      <c r="C37" s="121">
        <v>2255</v>
      </c>
      <c r="D37" s="270">
        <v>902627</v>
      </c>
      <c r="E37" s="270"/>
      <c r="F37" s="270">
        <v>58373482757</v>
      </c>
      <c r="G37" s="548">
        <v>0.8492972965779545</v>
      </c>
      <c r="H37" s="238"/>
      <c r="I37" s="233"/>
    </row>
    <row r="38" spans="1:9" s="230" customFormat="1" ht="39" customHeight="1">
      <c r="A38" s="120" t="s">
        <v>116</v>
      </c>
      <c r="B38" s="121" t="s">
        <v>349</v>
      </c>
      <c r="C38" s="121">
        <v>2256</v>
      </c>
      <c r="D38" s="270"/>
      <c r="E38" s="270"/>
      <c r="F38" s="276"/>
      <c r="G38" s="277"/>
      <c r="H38" s="239"/>
      <c r="I38" s="233"/>
    </row>
    <row r="39" spans="1:9" s="230" customFormat="1" ht="39" customHeight="1">
      <c r="A39" s="122">
        <v>1</v>
      </c>
      <c r="B39" s="123" t="s">
        <v>350</v>
      </c>
      <c r="C39" s="123">
        <v>2256.1</v>
      </c>
      <c r="D39" s="272"/>
      <c r="E39" s="272"/>
      <c r="F39" s="272">
        <v>0</v>
      </c>
      <c r="G39" s="272">
        <v>0</v>
      </c>
      <c r="H39" s="232"/>
      <c r="I39" s="233"/>
    </row>
    <row r="40" spans="1:9" s="230" customFormat="1" ht="39" customHeight="1">
      <c r="A40" s="122">
        <v>2</v>
      </c>
      <c r="B40" s="123" t="s">
        <v>611</v>
      </c>
      <c r="C40" s="123">
        <v>2256.1999999999998</v>
      </c>
      <c r="D40" s="272"/>
      <c r="E40" s="272"/>
      <c r="F40" s="272">
        <v>653766464</v>
      </c>
      <c r="G40" s="322">
        <v>9.5118890332433585E-3</v>
      </c>
      <c r="H40" s="69"/>
      <c r="I40" s="233"/>
    </row>
    <row r="41" spans="1:9" s="230" customFormat="1" ht="51" customHeight="1">
      <c r="A41" s="124">
        <v>3</v>
      </c>
      <c r="B41" s="125" t="s">
        <v>351</v>
      </c>
      <c r="C41" s="125">
        <v>2256.3000000000002</v>
      </c>
      <c r="D41" s="272"/>
      <c r="E41" s="272"/>
      <c r="F41" s="272">
        <v>2104110</v>
      </c>
      <c r="G41" s="549">
        <v>3.0613471225311558E-5</v>
      </c>
      <c r="H41" s="69"/>
      <c r="I41" s="233"/>
    </row>
    <row r="42" spans="1:9" s="241" customFormat="1" ht="53.25" customHeight="1">
      <c r="A42" s="124">
        <v>4</v>
      </c>
      <c r="B42" s="125" t="s">
        <v>566</v>
      </c>
      <c r="C42" s="123">
        <v>2256.4</v>
      </c>
      <c r="D42" s="272"/>
      <c r="E42" s="272"/>
      <c r="F42" s="272">
        <v>0</v>
      </c>
      <c r="G42" s="549">
        <v>0</v>
      </c>
      <c r="H42" s="69"/>
      <c r="I42" s="240" t="s">
        <v>570</v>
      </c>
    </row>
    <row r="43" spans="1:9" s="241" customFormat="1" ht="47.25" customHeight="1">
      <c r="A43" s="122">
        <v>5</v>
      </c>
      <c r="B43" s="123" t="s">
        <v>352</v>
      </c>
      <c r="C43" s="123">
        <v>2256.5</v>
      </c>
      <c r="D43" s="272"/>
      <c r="E43" s="272"/>
      <c r="F43" s="272">
        <v>0</v>
      </c>
      <c r="G43" s="272">
        <v>0</v>
      </c>
      <c r="H43" s="69"/>
      <c r="I43" s="240"/>
    </row>
    <row r="44" spans="1:9" s="230" customFormat="1" ht="48" customHeight="1">
      <c r="A44" s="122">
        <v>6</v>
      </c>
      <c r="B44" s="123" t="s">
        <v>353</v>
      </c>
      <c r="C44" s="123">
        <v>2256.6</v>
      </c>
      <c r="D44" s="272"/>
      <c r="E44" s="272"/>
      <c r="F44" s="272">
        <v>0</v>
      </c>
      <c r="G44" s="272">
        <v>0</v>
      </c>
      <c r="H44" s="69"/>
      <c r="I44" s="233"/>
    </row>
    <row r="45" spans="1:9" s="230" customFormat="1" ht="39" customHeight="1">
      <c r="A45" s="124">
        <v>7</v>
      </c>
      <c r="B45" s="123" t="s">
        <v>354</v>
      </c>
      <c r="C45" s="123">
        <v>2256.6999999999998</v>
      </c>
      <c r="D45" s="272"/>
      <c r="E45" s="272"/>
      <c r="F45" s="272"/>
      <c r="G45" s="272">
        <v>0</v>
      </c>
      <c r="H45" s="69"/>
      <c r="I45" s="233"/>
    </row>
    <row r="46" spans="1:9" s="375" customFormat="1" ht="39" customHeight="1">
      <c r="A46" s="122"/>
      <c r="B46" s="123" t="s">
        <v>343</v>
      </c>
      <c r="C46" s="123">
        <v>2257</v>
      </c>
      <c r="D46" s="313"/>
      <c r="E46" s="313"/>
      <c r="F46" s="313">
        <v>655870574</v>
      </c>
      <c r="G46" s="322">
        <v>9.5425025044686713E-3</v>
      </c>
      <c r="H46" s="381"/>
      <c r="I46" s="377"/>
    </row>
    <row r="47" spans="1:9" s="230" customFormat="1" ht="39" customHeight="1">
      <c r="A47" s="120" t="s">
        <v>72</v>
      </c>
      <c r="B47" s="121" t="s">
        <v>355</v>
      </c>
      <c r="C47" s="278">
        <v>2258</v>
      </c>
      <c r="D47" s="270"/>
      <c r="E47" s="270"/>
      <c r="F47" s="276"/>
      <c r="G47" s="277"/>
      <c r="H47" s="70"/>
      <c r="I47" s="233"/>
    </row>
    <row r="48" spans="1:9" s="230" customFormat="1" ht="39" customHeight="1">
      <c r="A48" s="122">
        <v>1</v>
      </c>
      <c r="B48" s="123" t="s">
        <v>753</v>
      </c>
      <c r="C48" s="123">
        <v>2259</v>
      </c>
      <c r="D48" s="272"/>
      <c r="E48" s="272"/>
      <c r="F48" s="272">
        <v>9702153283</v>
      </c>
      <c r="G48" s="279">
        <v>0.14116020091757681</v>
      </c>
      <c r="H48" s="232"/>
      <c r="I48" s="233"/>
    </row>
    <row r="49" spans="1:9" s="230" customFormat="1" ht="64.5" customHeight="1">
      <c r="A49" s="122">
        <v>2</v>
      </c>
      <c r="B49" s="123" t="s">
        <v>803</v>
      </c>
      <c r="C49" s="123">
        <v>2260</v>
      </c>
      <c r="D49" s="272"/>
      <c r="E49" s="272"/>
      <c r="F49" s="272">
        <v>0</v>
      </c>
      <c r="G49" s="272">
        <v>0</v>
      </c>
      <c r="H49" s="232"/>
      <c r="I49" s="233"/>
    </row>
    <row r="50" spans="1:9" s="230" customFormat="1" ht="39" customHeight="1">
      <c r="A50" s="122">
        <v>3</v>
      </c>
      <c r="B50" s="123" t="s">
        <v>356</v>
      </c>
      <c r="C50" s="123">
        <v>2261</v>
      </c>
      <c r="D50" s="272"/>
      <c r="E50" s="272"/>
      <c r="F50" s="272">
        <v>0</v>
      </c>
      <c r="G50" s="549">
        <v>0</v>
      </c>
      <c r="H50" s="69"/>
      <c r="I50" s="233"/>
    </row>
    <row r="51" spans="1:9" s="230" customFormat="1" ht="39" customHeight="1">
      <c r="A51" s="122">
        <v>4</v>
      </c>
      <c r="B51" s="123" t="s">
        <v>357</v>
      </c>
      <c r="C51" s="123">
        <v>2262</v>
      </c>
      <c r="D51" s="272"/>
      <c r="E51" s="272"/>
      <c r="F51" s="272">
        <v>0</v>
      </c>
      <c r="G51" s="272">
        <v>0</v>
      </c>
      <c r="H51" s="69"/>
      <c r="I51" s="233"/>
    </row>
    <row r="52" spans="1:9" s="375" customFormat="1" ht="39" customHeight="1">
      <c r="A52" s="122"/>
      <c r="B52" s="123" t="s">
        <v>343</v>
      </c>
      <c r="C52" s="379">
        <v>2263</v>
      </c>
      <c r="D52" s="313"/>
      <c r="E52" s="500"/>
      <c r="F52" s="313">
        <v>9702153283</v>
      </c>
      <c r="G52" s="322">
        <v>0.14116020091757681</v>
      </c>
      <c r="H52" s="381"/>
      <c r="I52" s="377"/>
    </row>
    <row r="53" spans="1:9" s="230" customFormat="1" ht="39" customHeight="1">
      <c r="A53" s="120" t="s">
        <v>117</v>
      </c>
      <c r="B53" s="121" t="s">
        <v>358</v>
      </c>
      <c r="C53" s="280">
        <v>2264</v>
      </c>
      <c r="D53" s="276"/>
      <c r="E53" s="276"/>
      <c r="F53" s="276">
        <v>68731506614</v>
      </c>
      <c r="G53" s="129">
        <v>1</v>
      </c>
      <c r="H53" s="238"/>
      <c r="I53" s="406" t="s">
        <v>516</v>
      </c>
    </row>
    <row r="54" spans="1:9" s="230" customFormat="1" ht="39" customHeight="1">
      <c r="A54" s="590"/>
      <c r="B54" s="590"/>
      <c r="C54" s="590"/>
      <c r="D54" s="590"/>
      <c r="E54" s="590"/>
      <c r="F54" s="590"/>
      <c r="G54" s="590"/>
      <c r="H54" s="71"/>
      <c r="I54" s="242">
        <v>77161857907</v>
      </c>
    </row>
    <row r="55" spans="1:9" s="230" customFormat="1" ht="12.75">
      <c r="A55" s="281"/>
      <c r="B55" s="268"/>
      <c r="C55" s="268"/>
      <c r="D55" s="268"/>
      <c r="E55" s="268"/>
      <c r="F55" s="321"/>
      <c r="G55" s="268"/>
      <c r="H55" s="185"/>
      <c r="I55" s="243">
        <v>0</v>
      </c>
    </row>
    <row r="56" spans="1:9" s="230" customFormat="1" ht="12.75">
      <c r="A56" s="110" t="s">
        <v>195</v>
      </c>
      <c r="B56" s="143"/>
      <c r="C56" s="144"/>
      <c r="D56" s="268"/>
      <c r="E56" s="111" t="s">
        <v>196</v>
      </c>
      <c r="F56" s="143"/>
      <c r="G56" s="126"/>
      <c r="H56" s="245"/>
      <c r="I56" s="246"/>
    </row>
    <row r="57" spans="1:9" s="230" customFormat="1" ht="12.75">
      <c r="A57" s="112" t="s">
        <v>197</v>
      </c>
      <c r="B57" s="143"/>
      <c r="C57" s="144"/>
      <c r="D57" s="268"/>
      <c r="E57" s="113" t="s">
        <v>198</v>
      </c>
      <c r="F57" s="143"/>
      <c r="G57" s="143"/>
      <c r="H57" s="143"/>
      <c r="I57" s="246"/>
    </row>
    <row r="58" spans="1:9" s="230" customFormat="1" ht="12.75">
      <c r="A58" s="112"/>
      <c r="B58" s="143"/>
      <c r="C58" s="144"/>
      <c r="D58" s="268"/>
      <c r="E58" s="113"/>
      <c r="F58" s="143"/>
      <c r="G58" s="143"/>
      <c r="H58" s="143"/>
      <c r="I58" s="246"/>
    </row>
    <row r="59" spans="1:9" s="230" customFormat="1" ht="12.75">
      <c r="A59" s="112"/>
      <c r="B59" s="143"/>
      <c r="C59" s="144"/>
      <c r="D59" s="268"/>
      <c r="E59" s="113"/>
      <c r="F59" s="143"/>
      <c r="G59" s="143"/>
      <c r="H59" s="143"/>
    </row>
    <row r="60" spans="1:9" s="230" customFormat="1" ht="12.75">
      <c r="A60" s="112"/>
      <c r="B60" s="143"/>
      <c r="C60" s="144"/>
      <c r="D60" s="268"/>
      <c r="E60" s="113"/>
      <c r="F60" s="143"/>
      <c r="G60" s="143"/>
      <c r="H60" s="143"/>
    </row>
    <row r="61" spans="1:9" s="230" customFormat="1" ht="12.75">
      <c r="A61" s="112"/>
      <c r="B61" s="143"/>
      <c r="C61" s="144"/>
      <c r="D61" s="268"/>
      <c r="E61" s="113"/>
      <c r="F61" s="113"/>
      <c r="G61" s="143"/>
      <c r="H61" s="143"/>
    </row>
    <row r="62" spans="1:9" s="230" customFormat="1" ht="12.75">
      <c r="A62" s="112"/>
      <c r="B62" s="143"/>
      <c r="C62" s="144"/>
      <c r="D62" s="268"/>
      <c r="E62" s="113"/>
      <c r="F62" s="143"/>
      <c r="G62" s="143"/>
      <c r="H62" s="143"/>
    </row>
    <row r="63" spans="1:9" s="230" customFormat="1" ht="12.75">
      <c r="A63" s="112"/>
      <c r="B63" s="143"/>
      <c r="C63" s="144"/>
      <c r="D63" s="268"/>
      <c r="E63" s="113"/>
      <c r="F63" s="143"/>
      <c r="G63" s="143"/>
      <c r="H63" s="143"/>
    </row>
    <row r="64" spans="1:9" s="230" customFormat="1" ht="12.75">
      <c r="A64" s="143"/>
      <c r="B64" s="143"/>
      <c r="C64" s="144"/>
      <c r="D64" s="268"/>
      <c r="E64" s="144"/>
      <c r="F64" s="143"/>
      <c r="G64" s="143"/>
      <c r="H64" s="143"/>
    </row>
    <row r="65" spans="1:8" s="230" customFormat="1" ht="12.75">
      <c r="A65" s="143"/>
      <c r="B65" s="143"/>
      <c r="C65" s="144"/>
      <c r="D65" s="268"/>
      <c r="E65" s="144"/>
      <c r="F65" s="143"/>
      <c r="G65" s="143"/>
      <c r="H65" s="143"/>
    </row>
    <row r="66" spans="1:8" s="230" customFormat="1" ht="12.75">
      <c r="A66" s="143"/>
      <c r="B66" s="143"/>
      <c r="C66" s="144"/>
      <c r="D66" s="268"/>
      <c r="E66" s="144"/>
      <c r="F66" s="143"/>
      <c r="G66" s="143"/>
      <c r="H66" s="143"/>
    </row>
    <row r="67" spans="1:8" s="230" customFormat="1" ht="12.75">
      <c r="A67" s="143"/>
      <c r="B67" s="143"/>
      <c r="C67" s="144"/>
      <c r="D67" s="268"/>
      <c r="E67" s="144"/>
      <c r="F67" s="143"/>
      <c r="G67" s="143"/>
      <c r="H67" s="143"/>
    </row>
    <row r="68" spans="1:8" s="230" customFormat="1" ht="12.75">
      <c r="A68" s="143"/>
      <c r="B68" s="143"/>
      <c r="C68" s="144"/>
      <c r="D68" s="268"/>
      <c r="E68" s="144"/>
      <c r="F68" s="143"/>
      <c r="G68" s="143"/>
      <c r="H68" s="143"/>
    </row>
    <row r="69" spans="1:8" s="230" customFormat="1" ht="12.75">
      <c r="A69" s="110" t="s">
        <v>595</v>
      </c>
      <c r="B69" s="143"/>
      <c r="C69" s="144"/>
      <c r="D69" s="268"/>
      <c r="E69" s="368" t="s">
        <v>970</v>
      </c>
      <c r="F69" s="372"/>
      <c r="G69" s="373"/>
      <c r="H69" s="143"/>
    </row>
    <row r="70" spans="1:8" s="230" customFormat="1" ht="12.75">
      <c r="A70" s="502" t="str">
        <f>'Tong quat'!C20</f>
        <v>Lê Đoàn Nhật Quang</v>
      </c>
      <c r="B70" s="143"/>
      <c r="C70" s="144"/>
      <c r="D70" s="268"/>
      <c r="E70" s="368" t="s">
        <v>971</v>
      </c>
      <c r="F70" s="372"/>
      <c r="G70" s="373"/>
      <c r="H70" s="184"/>
    </row>
    <row r="71" spans="1:8" s="230" customFormat="1" ht="12.75">
      <c r="A71" s="143" t="s">
        <v>596</v>
      </c>
      <c r="B71" s="143"/>
      <c r="C71" s="144"/>
      <c r="D71" s="268"/>
      <c r="E71" s="369" t="s">
        <v>800</v>
      </c>
      <c r="F71" s="372"/>
      <c r="G71" s="373"/>
      <c r="H71" s="184"/>
    </row>
    <row r="72" spans="1:8" s="230" customFormat="1" ht="12.75">
      <c r="A72" s="244"/>
      <c r="B72" s="245"/>
      <c r="C72" s="245"/>
      <c r="D72" s="245"/>
      <c r="E72" s="245"/>
      <c r="F72" s="245"/>
      <c r="G72" s="245"/>
      <c r="H72" s="245"/>
    </row>
    <row r="73" spans="1:8">
      <c r="A73" s="464"/>
      <c r="B73" s="463"/>
      <c r="C73" s="463"/>
      <c r="D73" s="245"/>
      <c r="E73" s="463"/>
      <c r="F73" s="463"/>
      <c r="G73" s="463"/>
      <c r="H73" s="463"/>
    </row>
    <row r="74" spans="1:8">
      <c r="A74" s="464"/>
      <c r="B74" s="463"/>
      <c r="C74" s="463"/>
      <c r="D74" s="463"/>
      <c r="E74" s="463"/>
      <c r="F74" s="463"/>
      <c r="G74" s="463"/>
      <c r="H74" s="463"/>
    </row>
    <row r="75" spans="1:8">
      <c r="A75" s="464"/>
      <c r="B75" s="463"/>
      <c r="C75" s="463"/>
      <c r="D75" s="463"/>
      <c r="E75" s="463"/>
      <c r="F75" s="463"/>
      <c r="G75" s="463"/>
      <c r="H75" s="463"/>
    </row>
    <row r="76" spans="1:8">
      <c r="A76" s="464"/>
      <c r="B76" s="463"/>
      <c r="C76" s="463"/>
      <c r="D76" s="463"/>
      <c r="E76" s="463"/>
      <c r="F76" s="463"/>
      <c r="G76" s="463"/>
      <c r="H76" s="463"/>
    </row>
    <row r="77" spans="1:8">
      <c r="A77" s="464"/>
      <c r="B77" s="463"/>
      <c r="C77" s="463"/>
      <c r="D77" s="463"/>
      <c r="E77" s="463"/>
      <c r="F77" s="463"/>
      <c r="G77" s="463"/>
      <c r="H77" s="463"/>
    </row>
    <row r="78" spans="1:8">
      <c r="A78" s="464"/>
      <c r="B78" s="463"/>
      <c r="C78" s="463"/>
      <c r="D78" s="463"/>
      <c r="E78" s="463"/>
      <c r="F78" s="463"/>
      <c r="G78" s="463"/>
      <c r="H78" s="463"/>
    </row>
    <row r="79" spans="1:8">
      <c r="A79" s="464"/>
      <c r="B79" s="463"/>
      <c r="C79" s="463"/>
      <c r="D79" s="463"/>
      <c r="E79" s="463"/>
      <c r="F79" s="463"/>
      <c r="G79" s="463"/>
      <c r="H79" s="463"/>
    </row>
    <row r="80" spans="1:8">
      <c r="A80" s="464"/>
      <c r="B80" s="463"/>
      <c r="C80" s="463"/>
      <c r="D80" s="463"/>
      <c r="E80" s="463"/>
      <c r="F80" s="463"/>
      <c r="G80" s="463"/>
      <c r="H80" s="463"/>
    </row>
    <row r="81" spans="1:8">
      <c r="A81" s="464"/>
      <c r="B81" s="463"/>
      <c r="C81" s="463"/>
      <c r="D81" s="463"/>
      <c r="E81" s="463"/>
      <c r="F81" s="463"/>
      <c r="G81" s="463"/>
      <c r="H81" s="463"/>
    </row>
    <row r="82" spans="1:8">
      <c r="A82" s="464"/>
      <c r="B82" s="463"/>
      <c r="C82" s="463"/>
      <c r="D82" s="463"/>
      <c r="E82" s="463"/>
      <c r="F82" s="463"/>
      <c r="G82" s="463"/>
      <c r="H82" s="463"/>
    </row>
    <row r="83" spans="1:8">
      <c r="A83" s="464"/>
      <c r="B83" s="463"/>
      <c r="C83" s="463"/>
      <c r="D83" s="463"/>
      <c r="E83" s="463"/>
      <c r="F83" s="463"/>
      <c r="G83" s="463"/>
      <c r="H83" s="463"/>
    </row>
    <row r="84" spans="1:8">
      <c r="A84" s="464"/>
      <c r="B84" s="463"/>
      <c r="C84" s="463"/>
      <c r="D84" s="463"/>
      <c r="E84" s="463"/>
      <c r="F84" s="463"/>
      <c r="G84" s="463"/>
      <c r="H84" s="463"/>
    </row>
    <row r="85" spans="1:8">
      <c r="A85" s="464"/>
      <c r="B85" s="463"/>
      <c r="C85" s="463"/>
      <c r="D85" s="463"/>
      <c r="E85" s="463"/>
      <c r="F85" s="463"/>
      <c r="G85" s="463"/>
      <c r="H85" s="463"/>
    </row>
    <row r="86" spans="1:8">
      <c r="A86" s="464"/>
      <c r="B86" s="463"/>
      <c r="C86" s="463"/>
      <c r="D86" s="463"/>
      <c r="E86" s="463"/>
      <c r="F86" s="463"/>
      <c r="G86" s="463"/>
      <c r="H86" s="463"/>
    </row>
    <row r="87" spans="1:8">
      <c r="A87" s="464"/>
      <c r="B87" s="463"/>
      <c r="C87" s="463"/>
      <c r="D87" s="463"/>
      <c r="E87" s="463"/>
      <c r="F87" s="463"/>
      <c r="G87" s="463"/>
      <c r="H87" s="463"/>
    </row>
    <row r="88" spans="1:8">
      <c r="A88" s="464"/>
      <c r="B88" s="463"/>
      <c r="C88" s="463"/>
      <c r="D88" s="463"/>
      <c r="E88" s="463"/>
      <c r="F88" s="463"/>
      <c r="G88" s="463"/>
      <c r="H88" s="463"/>
    </row>
    <row r="89" spans="1:8">
      <c r="A89" s="464"/>
      <c r="B89" s="463"/>
      <c r="C89" s="463"/>
      <c r="D89" s="463"/>
      <c r="E89" s="463"/>
      <c r="F89" s="463"/>
      <c r="G89" s="463"/>
      <c r="H89" s="463"/>
    </row>
    <row r="90" spans="1:8">
      <c r="A90" s="464"/>
      <c r="B90" s="463"/>
      <c r="C90" s="463"/>
      <c r="D90" s="463"/>
      <c r="E90" s="463"/>
      <c r="F90" s="463"/>
      <c r="G90" s="463"/>
      <c r="H90" s="463"/>
    </row>
    <row r="91" spans="1:8">
      <c r="A91" s="464"/>
      <c r="B91" s="463"/>
      <c r="C91" s="463"/>
      <c r="D91" s="463"/>
      <c r="E91" s="463"/>
      <c r="F91" s="463"/>
      <c r="G91" s="463"/>
      <c r="H91" s="463"/>
    </row>
    <row r="92" spans="1:8">
      <c r="A92" s="464"/>
      <c r="B92" s="463"/>
      <c r="C92" s="463"/>
      <c r="D92" s="463"/>
      <c r="E92" s="463"/>
      <c r="F92" s="463"/>
      <c r="G92" s="463"/>
      <c r="H92" s="463"/>
    </row>
    <row r="93" spans="1:8">
      <c r="A93" s="464"/>
      <c r="B93" s="463"/>
      <c r="C93" s="463"/>
      <c r="D93" s="463"/>
      <c r="E93" s="463"/>
      <c r="F93" s="463"/>
      <c r="G93" s="463"/>
      <c r="H93" s="463"/>
    </row>
    <row r="94" spans="1:8">
      <c r="A94" s="464"/>
      <c r="B94" s="463"/>
      <c r="C94" s="463"/>
      <c r="D94" s="463"/>
      <c r="E94" s="463"/>
      <c r="F94" s="463"/>
      <c r="G94" s="463"/>
      <c r="H94" s="463"/>
    </row>
    <row r="95" spans="1:8">
      <c r="A95" s="464"/>
      <c r="B95" s="463"/>
      <c r="C95" s="463"/>
      <c r="D95" s="463"/>
      <c r="E95" s="463"/>
      <c r="F95" s="463"/>
      <c r="G95" s="463"/>
      <c r="H95" s="463"/>
    </row>
    <row r="96" spans="1:8">
      <c r="A96" s="464"/>
      <c r="B96" s="463"/>
      <c r="C96" s="463"/>
      <c r="D96" s="463"/>
      <c r="E96" s="463"/>
      <c r="F96" s="463"/>
      <c r="G96" s="463"/>
      <c r="H96" s="463"/>
    </row>
    <row r="97" spans="1:8">
      <c r="A97" s="464"/>
      <c r="B97" s="463"/>
      <c r="C97" s="463"/>
      <c r="D97" s="463"/>
      <c r="E97" s="463"/>
      <c r="F97" s="463"/>
      <c r="G97" s="463"/>
      <c r="H97" s="463"/>
    </row>
    <row r="98" spans="1:8">
      <c r="A98" s="464"/>
      <c r="B98" s="463"/>
      <c r="C98" s="463"/>
      <c r="D98" s="463"/>
      <c r="E98" s="463"/>
      <c r="F98" s="463"/>
      <c r="G98" s="463"/>
      <c r="H98" s="463"/>
    </row>
    <row r="99" spans="1:8">
      <c r="A99" s="464"/>
      <c r="B99" s="463"/>
      <c r="C99" s="463"/>
      <c r="D99" s="463"/>
      <c r="E99" s="463"/>
      <c r="F99" s="463"/>
      <c r="G99" s="463"/>
      <c r="H99" s="463"/>
    </row>
    <row r="100" spans="1:8">
      <c r="A100" s="464"/>
      <c r="B100" s="463"/>
      <c r="C100" s="463"/>
      <c r="D100" s="463"/>
      <c r="E100" s="463"/>
      <c r="F100" s="463"/>
      <c r="G100" s="463"/>
      <c r="H100" s="463"/>
    </row>
    <row r="101" spans="1:8">
      <c r="A101" s="464"/>
      <c r="B101" s="463"/>
      <c r="C101" s="463"/>
      <c r="D101" s="463"/>
      <c r="E101" s="463"/>
      <c r="F101" s="463"/>
      <c r="G101" s="463"/>
      <c r="H101" s="463"/>
    </row>
    <row r="102" spans="1:8">
      <c r="A102" s="464"/>
      <c r="B102" s="463"/>
      <c r="C102" s="463"/>
      <c r="D102" s="463"/>
      <c r="E102" s="463"/>
      <c r="F102" s="463"/>
      <c r="G102" s="463"/>
      <c r="H102" s="463"/>
    </row>
    <row r="103" spans="1:8">
      <c r="A103" s="464"/>
      <c r="B103" s="463"/>
      <c r="C103" s="463"/>
      <c r="D103" s="463"/>
      <c r="E103" s="463"/>
      <c r="F103" s="463"/>
      <c r="G103" s="463"/>
      <c r="H103" s="463"/>
    </row>
    <row r="104" spans="1:8">
      <c r="A104" s="464"/>
      <c r="B104" s="463"/>
      <c r="C104" s="463"/>
      <c r="D104" s="463"/>
      <c r="E104" s="463"/>
      <c r="F104" s="463"/>
      <c r="G104" s="463"/>
      <c r="H104" s="463"/>
    </row>
    <row r="105" spans="1:8">
      <c r="A105" s="464"/>
      <c r="B105" s="463"/>
      <c r="C105" s="463"/>
      <c r="D105" s="463"/>
      <c r="E105" s="463"/>
      <c r="F105" s="463"/>
      <c r="G105" s="463"/>
      <c r="H105" s="463"/>
    </row>
    <row r="106" spans="1:8">
      <c r="A106" s="464"/>
      <c r="B106" s="463"/>
      <c r="C106" s="463"/>
      <c r="D106" s="463"/>
      <c r="E106" s="463"/>
      <c r="F106" s="463"/>
      <c r="G106" s="463"/>
      <c r="H106" s="463"/>
    </row>
    <row r="107" spans="1:8">
      <c r="A107" s="464"/>
      <c r="B107" s="463"/>
      <c r="C107" s="463"/>
      <c r="D107" s="463"/>
      <c r="E107" s="463"/>
      <c r="F107" s="463"/>
      <c r="G107" s="463"/>
      <c r="H107" s="463"/>
    </row>
    <row r="108" spans="1:8">
      <c r="A108" s="464"/>
      <c r="B108" s="463"/>
      <c r="C108" s="463"/>
      <c r="D108" s="463"/>
      <c r="E108" s="463"/>
      <c r="F108" s="463"/>
      <c r="G108" s="463"/>
      <c r="H108" s="463"/>
    </row>
    <row r="109" spans="1:8">
      <c r="A109" s="464"/>
      <c r="B109" s="463"/>
      <c r="C109" s="463"/>
      <c r="D109" s="463"/>
      <c r="E109" s="463"/>
      <c r="F109" s="463"/>
      <c r="G109" s="463"/>
      <c r="H109" s="463"/>
    </row>
    <row r="110" spans="1:8">
      <c r="A110" s="464"/>
      <c r="B110" s="463"/>
      <c r="C110" s="463"/>
      <c r="D110" s="463"/>
      <c r="E110" s="463"/>
      <c r="F110" s="463"/>
      <c r="G110" s="463"/>
      <c r="H110" s="463"/>
    </row>
    <row r="111" spans="1:8">
      <c r="A111" s="464"/>
      <c r="B111" s="463"/>
      <c r="C111" s="463"/>
      <c r="D111" s="463"/>
      <c r="E111" s="463"/>
      <c r="F111" s="463"/>
      <c r="G111" s="463"/>
      <c r="H111" s="463"/>
    </row>
    <row r="112" spans="1:8">
      <c r="A112" s="464"/>
      <c r="B112" s="463"/>
      <c r="C112" s="463"/>
      <c r="D112" s="463"/>
      <c r="E112" s="463"/>
      <c r="F112" s="463"/>
      <c r="G112" s="463"/>
      <c r="H112" s="463"/>
    </row>
    <row r="113" spans="1:8">
      <c r="A113" s="464"/>
      <c r="B113" s="463"/>
      <c r="C113" s="463"/>
      <c r="D113" s="463"/>
      <c r="E113" s="463"/>
      <c r="F113" s="463"/>
      <c r="G113" s="463"/>
      <c r="H113" s="463"/>
    </row>
    <row r="114" spans="1:8">
      <c r="A114" s="464"/>
      <c r="B114" s="463"/>
      <c r="C114" s="463"/>
      <c r="D114" s="463"/>
      <c r="E114" s="463"/>
      <c r="F114" s="463"/>
      <c r="G114" s="463"/>
      <c r="H114" s="463"/>
    </row>
    <row r="115" spans="1:8">
      <c r="A115" s="464"/>
      <c r="B115" s="463"/>
      <c r="C115" s="463"/>
      <c r="D115" s="463"/>
      <c r="E115" s="463"/>
      <c r="F115" s="463"/>
      <c r="G115" s="463"/>
      <c r="H115" s="463"/>
    </row>
    <row r="116" spans="1:8">
      <c r="A116" s="464"/>
      <c r="B116" s="463"/>
      <c r="C116" s="463"/>
      <c r="D116" s="463"/>
      <c r="E116" s="463"/>
      <c r="F116" s="463"/>
      <c r="G116" s="463"/>
      <c r="H116" s="463"/>
    </row>
    <row r="117" spans="1:8">
      <c r="A117" s="464"/>
      <c r="B117" s="463"/>
      <c r="C117" s="463"/>
      <c r="D117" s="463"/>
      <c r="E117" s="463"/>
      <c r="F117" s="463"/>
      <c r="G117" s="463"/>
      <c r="H117" s="463"/>
    </row>
    <row r="118" spans="1:8">
      <c r="A118" s="464"/>
      <c r="B118" s="463"/>
      <c r="C118" s="463"/>
      <c r="D118" s="463"/>
      <c r="E118" s="463"/>
      <c r="F118" s="463"/>
      <c r="G118" s="463"/>
      <c r="H118" s="463"/>
    </row>
    <row r="119" spans="1:8">
      <c r="A119" s="464"/>
      <c r="B119" s="463"/>
      <c r="C119" s="463"/>
      <c r="D119" s="463"/>
      <c r="E119" s="463"/>
      <c r="F119" s="463"/>
      <c r="G119" s="463"/>
      <c r="H119" s="463"/>
    </row>
    <row r="120" spans="1:8">
      <c r="A120" s="464"/>
      <c r="B120" s="463"/>
      <c r="C120" s="463"/>
      <c r="D120" s="463"/>
      <c r="E120" s="463"/>
      <c r="F120" s="463"/>
      <c r="G120" s="463"/>
      <c r="H120" s="463"/>
    </row>
    <row r="121" spans="1:8">
      <c r="A121" s="464"/>
      <c r="B121" s="463"/>
      <c r="C121" s="463"/>
      <c r="D121" s="463"/>
      <c r="E121" s="463"/>
      <c r="F121" s="463"/>
      <c r="G121" s="463"/>
      <c r="H121" s="463"/>
    </row>
    <row r="122" spans="1:8">
      <c r="A122" s="464"/>
      <c r="B122" s="463"/>
      <c r="C122" s="463"/>
      <c r="D122" s="463"/>
      <c r="E122" s="463"/>
      <c r="F122" s="463"/>
      <c r="G122" s="463"/>
      <c r="H122" s="463"/>
    </row>
    <row r="123" spans="1:8">
      <c r="A123" s="464"/>
      <c r="B123" s="463"/>
      <c r="C123" s="463"/>
      <c r="D123" s="463"/>
      <c r="E123" s="463"/>
      <c r="F123" s="463"/>
      <c r="G123" s="463"/>
      <c r="H123" s="463"/>
    </row>
    <row r="124" spans="1:8">
      <c r="A124" s="464"/>
      <c r="B124" s="463"/>
      <c r="C124" s="463"/>
      <c r="D124" s="463"/>
      <c r="E124" s="463"/>
      <c r="F124" s="463"/>
      <c r="G124" s="463"/>
      <c r="H124" s="463"/>
    </row>
    <row r="125" spans="1:8">
      <c r="A125" s="464"/>
      <c r="B125" s="463"/>
      <c r="C125" s="463"/>
      <c r="D125" s="463"/>
      <c r="E125" s="463"/>
      <c r="F125" s="463"/>
      <c r="G125" s="463"/>
      <c r="H125" s="463"/>
    </row>
    <row r="126" spans="1:8">
      <c r="A126" s="464"/>
      <c r="B126" s="463"/>
      <c r="C126" s="463"/>
      <c r="D126" s="463"/>
      <c r="E126" s="463"/>
      <c r="F126" s="463"/>
      <c r="G126" s="463"/>
      <c r="H126" s="463"/>
    </row>
    <row r="127" spans="1:8">
      <c r="A127" s="464"/>
      <c r="B127" s="463"/>
      <c r="C127" s="463"/>
      <c r="D127" s="463"/>
      <c r="E127" s="463"/>
      <c r="F127" s="463"/>
      <c r="G127" s="463"/>
      <c r="H127" s="463"/>
    </row>
    <row r="128" spans="1:8">
      <c r="A128" s="464"/>
      <c r="B128" s="463"/>
      <c r="C128" s="463"/>
      <c r="D128" s="463"/>
      <c r="E128" s="463"/>
      <c r="F128" s="463"/>
      <c r="G128" s="463"/>
      <c r="H128" s="463"/>
    </row>
    <row r="129" spans="1:8">
      <c r="A129" s="464"/>
      <c r="B129" s="463"/>
      <c r="C129" s="463"/>
      <c r="D129" s="463"/>
      <c r="E129" s="463"/>
      <c r="F129" s="463"/>
      <c r="G129" s="463"/>
      <c r="H129" s="463"/>
    </row>
    <row r="130" spans="1:8">
      <c r="A130" s="464"/>
      <c r="B130" s="463"/>
      <c r="C130" s="463"/>
      <c r="D130" s="463"/>
      <c r="E130" s="463"/>
      <c r="F130" s="463"/>
      <c r="G130" s="463"/>
      <c r="H130" s="463"/>
    </row>
    <row r="131" spans="1:8">
      <c r="A131" s="464"/>
      <c r="B131" s="463"/>
      <c r="C131" s="463"/>
      <c r="D131" s="463"/>
      <c r="E131" s="463"/>
      <c r="F131" s="463"/>
      <c r="G131" s="463"/>
      <c r="H131" s="463"/>
    </row>
    <row r="132" spans="1:8">
      <c r="A132" s="464"/>
      <c r="B132" s="463"/>
      <c r="C132" s="463"/>
      <c r="D132" s="463"/>
      <c r="E132" s="463"/>
      <c r="F132" s="463"/>
      <c r="G132" s="463"/>
      <c r="H132" s="463"/>
    </row>
    <row r="133" spans="1:8">
      <c r="A133" s="464"/>
      <c r="B133" s="463"/>
      <c r="C133" s="463"/>
      <c r="D133" s="463"/>
      <c r="E133" s="463"/>
      <c r="F133" s="463"/>
      <c r="G133" s="463"/>
      <c r="H133" s="463"/>
    </row>
    <row r="134" spans="1:8">
      <c r="A134" s="464"/>
      <c r="B134" s="463"/>
      <c r="C134" s="463"/>
      <c r="D134" s="463"/>
      <c r="E134" s="463"/>
      <c r="F134" s="463"/>
      <c r="G134" s="463"/>
      <c r="H134" s="463"/>
    </row>
    <row r="135" spans="1:8">
      <c r="A135" s="464"/>
      <c r="B135" s="463"/>
      <c r="C135" s="463"/>
      <c r="D135" s="463"/>
      <c r="E135" s="463"/>
      <c r="F135" s="463"/>
      <c r="G135" s="463"/>
      <c r="H135" s="463"/>
    </row>
    <row r="136" spans="1:8">
      <c r="A136" s="464"/>
      <c r="B136" s="463"/>
      <c r="C136" s="463"/>
      <c r="D136" s="463"/>
      <c r="E136" s="463"/>
      <c r="F136" s="463"/>
      <c r="G136" s="463"/>
      <c r="H136" s="463"/>
    </row>
    <row r="137" spans="1:8">
      <c r="A137" s="464"/>
      <c r="B137" s="463"/>
      <c r="C137" s="463"/>
      <c r="D137" s="463"/>
      <c r="E137" s="463"/>
      <c r="F137" s="463"/>
      <c r="G137" s="463"/>
      <c r="H137" s="463"/>
    </row>
    <row r="138" spans="1:8">
      <c r="A138" s="464"/>
      <c r="B138" s="463"/>
      <c r="C138" s="463"/>
      <c r="D138" s="463"/>
      <c r="E138" s="463"/>
      <c r="F138" s="463"/>
      <c r="G138" s="463"/>
      <c r="H138" s="463"/>
    </row>
    <row r="139" spans="1:8">
      <c r="A139" s="464"/>
      <c r="B139" s="463"/>
      <c r="C139" s="463"/>
      <c r="D139" s="463"/>
      <c r="E139" s="463"/>
      <c r="F139" s="463"/>
      <c r="G139" s="463"/>
      <c r="H139" s="463"/>
    </row>
    <row r="140" spans="1:8">
      <c r="A140" s="464"/>
      <c r="B140" s="463"/>
      <c r="C140" s="463"/>
      <c r="D140" s="463"/>
      <c r="E140" s="463"/>
      <c r="F140" s="463"/>
      <c r="G140" s="463"/>
      <c r="H140" s="463"/>
    </row>
    <row r="141" spans="1:8">
      <c r="A141" s="464"/>
      <c r="B141" s="463"/>
      <c r="C141" s="463"/>
      <c r="D141" s="463"/>
      <c r="E141" s="463"/>
      <c r="F141" s="463"/>
      <c r="G141" s="463"/>
      <c r="H141" s="463"/>
    </row>
    <row r="142" spans="1:8">
      <c r="A142" s="464"/>
      <c r="B142" s="463"/>
      <c r="C142" s="463"/>
      <c r="D142" s="463"/>
      <c r="E142" s="463"/>
      <c r="F142" s="463"/>
      <c r="G142" s="463"/>
      <c r="H142" s="463"/>
    </row>
    <row r="143" spans="1:8">
      <c r="A143" s="464"/>
      <c r="B143" s="463"/>
      <c r="C143" s="463"/>
      <c r="D143" s="463"/>
      <c r="E143" s="463"/>
      <c r="F143" s="463"/>
      <c r="G143" s="463"/>
      <c r="H143" s="463"/>
    </row>
    <row r="144" spans="1:8">
      <c r="A144" s="464"/>
      <c r="B144" s="463"/>
      <c r="C144" s="463"/>
      <c r="D144" s="463"/>
      <c r="E144" s="463"/>
      <c r="F144" s="463"/>
      <c r="G144" s="463"/>
      <c r="H144" s="463"/>
    </row>
  </sheetData>
  <mergeCells count="21">
    <mergeCell ref="A54:G5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31" zoomScale="90" zoomScaleSheetLayoutView="90" workbookViewId="0">
      <selection activeCell="A46" sqref="A46"/>
    </sheetView>
  </sheetViews>
  <sheetFormatPr defaultColWidth="9.140625" defaultRowHeight="14.25"/>
  <cols>
    <col min="1" max="1" width="4.85546875" style="473" customWidth="1"/>
    <col min="2" max="2" width="34.42578125" style="467" customWidth="1"/>
    <col min="3" max="4" width="9.140625" style="467"/>
    <col min="5" max="5" width="12.28515625" style="467" customWidth="1"/>
    <col min="6" max="6" width="9.140625" style="467"/>
    <col min="7" max="7" width="15.28515625" style="467" customWidth="1"/>
    <col min="8" max="10" width="19" style="467" customWidth="1"/>
    <col min="11" max="11" width="21.85546875" style="467" customWidth="1"/>
    <col min="12" max="16384" width="9.140625" style="467"/>
  </cols>
  <sheetData>
    <row r="1" spans="1:11" ht="27.75" customHeight="1">
      <c r="A1" s="580" t="s">
        <v>743</v>
      </c>
      <c r="B1" s="580"/>
      <c r="C1" s="580"/>
      <c r="D1" s="580"/>
      <c r="E1" s="580"/>
      <c r="F1" s="580"/>
      <c r="G1" s="580"/>
      <c r="H1" s="580"/>
      <c r="I1" s="580"/>
      <c r="J1" s="580"/>
      <c r="K1" s="580"/>
    </row>
    <row r="2" spans="1:11" ht="66.75" customHeight="1">
      <c r="A2" s="581" t="s">
        <v>776</v>
      </c>
      <c r="B2" s="581"/>
      <c r="C2" s="581"/>
      <c r="D2" s="581"/>
      <c r="E2" s="581"/>
      <c r="F2" s="581"/>
      <c r="G2" s="581"/>
      <c r="H2" s="581"/>
      <c r="I2" s="581"/>
      <c r="J2" s="581"/>
      <c r="K2" s="581"/>
    </row>
    <row r="3" spans="1:11" ht="48" customHeight="1">
      <c r="A3" s="571" t="s">
        <v>606</v>
      </c>
      <c r="B3" s="571"/>
      <c r="C3" s="571"/>
      <c r="D3" s="571"/>
      <c r="E3" s="571"/>
      <c r="F3" s="571"/>
      <c r="G3" s="571"/>
      <c r="H3" s="571"/>
      <c r="I3" s="571"/>
      <c r="J3" s="571"/>
      <c r="K3" s="571"/>
    </row>
    <row r="4" spans="1:11">
      <c r="A4" s="572" t="s">
        <v>1186</v>
      </c>
      <c r="B4" s="572"/>
      <c r="C4" s="572"/>
      <c r="D4" s="572"/>
      <c r="E4" s="572"/>
      <c r="F4" s="572"/>
      <c r="G4" s="572"/>
      <c r="H4" s="572"/>
      <c r="I4" s="572"/>
      <c r="J4" s="572"/>
      <c r="K4" s="572"/>
    </row>
    <row r="5" spans="1:11" ht="7.5" customHeight="1">
      <c r="A5" s="386"/>
      <c r="B5" s="386"/>
      <c r="C5" s="386"/>
      <c r="D5" s="386"/>
      <c r="E5" s="386"/>
      <c r="F5" s="176"/>
      <c r="G5" s="468"/>
      <c r="H5" s="468"/>
      <c r="I5" s="468"/>
      <c r="J5" s="468"/>
      <c r="K5" s="468"/>
    </row>
    <row r="6" spans="1:11" ht="21.75" customHeight="1">
      <c r="A6" s="582" t="s">
        <v>426</v>
      </c>
      <c r="B6" s="584"/>
      <c r="C6" s="468"/>
      <c r="D6" s="468"/>
      <c r="E6" s="468"/>
      <c r="F6" s="468"/>
      <c r="G6" s="573" t="s">
        <v>968</v>
      </c>
      <c r="H6" s="573"/>
      <c r="I6" s="573"/>
      <c r="J6" s="573"/>
      <c r="K6" s="468"/>
    </row>
    <row r="7" spans="1:11" ht="15" customHeight="1">
      <c r="A7" s="198" t="s">
        <v>613</v>
      </c>
      <c r="B7" s="396"/>
      <c r="C7" s="468"/>
      <c r="D7" s="468"/>
      <c r="E7" s="468"/>
      <c r="F7" s="468"/>
      <c r="G7" s="593" t="s">
        <v>965</v>
      </c>
      <c r="H7" s="593"/>
      <c r="I7" s="593"/>
      <c r="J7" s="593"/>
      <c r="K7" s="468"/>
    </row>
    <row r="8" spans="1:11" s="470" customFormat="1" ht="21.75" customHeight="1">
      <c r="A8" s="591" t="s">
        <v>486</v>
      </c>
      <c r="B8" s="592"/>
      <c r="C8" s="469"/>
      <c r="D8" s="469"/>
      <c r="E8" s="469"/>
      <c r="F8" s="469"/>
      <c r="G8" s="573" t="s">
        <v>970</v>
      </c>
      <c r="H8" s="573"/>
      <c r="I8" s="573"/>
      <c r="J8" s="573"/>
      <c r="K8" s="469"/>
    </row>
    <row r="9" spans="1:11" ht="21" customHeight="1">
      <c r="A9" s="574" t="s">
        <v>581</v>
      </c>
      <c r="B9" s="574"/>
      <c r="C9" s="468"/>
      <c r="D9" s="468"/>
      <c r="E9" s="468"/>
      <c r="F9" s="468"/>
      <c r="G9" s="593" t="s">
        <v>967</v>
      </c>
      <c r="H9" s="593"/>
      <c r="I9" s="593"/>
      <c r="J9" s="593"/>
      <c r="K9" s="468"/>
    </row>
    <row r="10" spans="1:11" ht="21" customHeight="1">
      <c r="A10" s="582" t="s">
        <v>487</v>
      </c>
      <c r="B10" s="587"/>
      <c r="C10" s="468"/>
      <c r="D10" s="468"/>
      <c r="E10" s="468"/>
      <c r="F10" s="468"/>
      <c r="G10" s="573" t="s">
        <v>597</v>
      </c>
      <c r="H10" s="573"/>
      <c r="I10" s="573"/>
      <c r="J10" s="573"/>
      <c r="K10" s="573"/>
    </row>
    <row r="11" spans="1:11" ht="24" customHeight="1">
      <c r="A11" s="587" t="s">
        <v>488</v>
      </c>
      <c r="B11" s="587"/>
      <c r="C11" s="468"/>
      <c r="D11" s="468"/>
      <c r="E11" s="468"/>
      <c r="F11" s="468"/>
      <c r="G11" s="593" t="s">
        <v>591</v>
      </c>
      <c r="H11" s="593"/>
      <c r="I11" s="593"/>
      <c r="J11" s="593"/>
      <c r="K11" s="593"/>
    </row>
    <row r="12" spans="1:11" ht="15" customHeight="1">
      <c r="A12" s="199" t="s">
        <v>146</v>
      </c>
      <c r="B12" s="395"/>
      <c r="C12" s="468"/>
      <c r="D12" s="468"/>
      <c r="E12" s="468"/>
      <c r="F12" s="468"/>
      <c r="G12" s="573" t="s">
        <v>1187</v>
      </c>
      <c r="H12" s="573"/>
      <c r="I12" s="573"/>
      <c r="J12" s="573"/>
      <c r="K12" s="468"/>
    </row>
    <row r="13" spans="1:11">
      <c r="A13" s="200" t="s">
        <v>147</v>
      </c>
      <c r="B13" s="200"/>
      <c r="C13" s="468"/>
      <c r="D13" s="468"/>
      <c r="E13" s="468"/>
      <c r="F13" s="468"/>
      <c r="G13" s="568">
        <v>45392</v>
      </c>
      <c r="H13" s="568"/>
      <c r="I13" s="568"/>
      <c r="J13" s="568"/>
      <c r="K13" s="468"/>
    </row>
    <row r="14" spans="1:11" ht="18" customHeight="1">
      <c r="A14" s="315" t="s">
        <v>778</v>
      </c>
      <c r="B14" s="316" t="s">
        <v>779</v>
      </c>
      <c r="C14" s="468"/>
      <c r="D14" s="468"/>
      <c r="E14" s="468"/>
      <c r="F14" s="468"/>
      <c r="G14" s="384"/>
      <c r="H14" s="384"/>
      <c r="I14" s="384"/>
      <c r="J14" s="384"/>
      <c r="K14" s="468"/>
    </row>
    <row r="15" spans="1:11">
      <c r="A15" s="315" t="s">
        <v>115</v>
      </c>
      <c r="B15" s="316" t="s">
        <v>780</v>
      </c>
      <c r="C15" s="468"/>
      <c r="D15" s="468"/>
      <c r="E15" s="468"/>
      <c r="F15" s="468"/>
      <c r="G15" s="468"/>
      <c r="H15" s="468"/>
      <c r="I15" s="468"/>
      <c r="J15" s="468"/>
      <c r="K15" s="468"/>
    </row>
    <row r="16" spans="1:11" s="195" customFormat="1" ht="29.25" customHeight="1">
      <c r="A16" s="594" t="s">
        <v>614</v>
      </c>
      <c r="B16" s="594" t="s">
        <v>615</v>
      </c>
      <c r="C16" s="599" t="s">
        <v>300</v>
      </c>
      <c r="D16" s="594" t="s">
        <v>616</v>
      </c>
      <c r="E16" s="594" t="s">
        <v>617</v>
      </c>
      <c r="F16" s="594" t="s">
        <v>618</v>
      </c>
      <c r="G16" s="594" t="s">
        <v>619</v>
      </c>
      <c r="H16" s="596" t="s">
        <v>620</v>
      </c>
      <c r="I16" s="597"/>
      <c r="J16" s="596" t="s">
        <v>621</v>
      </c>
      <c r="K16" s="597"/>
    </row>
    <row r="17" spans="1:11" s="195" customFormat="1" ht="51">
      <c r="A17" s="595"/>
      <c r="B17" s="595"/>
      <c r="C17" s="600"/>
      <c r="D17" s="595"/>
      <c r="E17" s="595"/>
      <c r="F17" s="595"/>
      <c r="G17" s="595"/>
      <c r="H17" s="201" t="s">
        <v>622</v>
      </c>
      <c r="I17" s="201" t="s">
        <v>623</v>
      </c>
      <c r="J17" s="201" t="s">
        <v>624</v>
      </c>
      <c r="K17" s="201" t="s">
        <v>623</v>
      </c>
    </row>
    <row r="18" spans="1:11" s="195" customFormat="1" ht="41.25" customHeight="1">
      <c r="A18" s="196" t="s">
        <v>759</v>
      </c>
      <c r="B18" s="202" t="s">
        <v>762</v>
      </c>
      <c r="C18" s="202" t="s">
        <v>625</v>
      </c>
      <c r="D18" s="203"/>
      <c r="E18" s="203"/>
      <c r="F18" s="204"/>
      <c r="G18" s="205"/>
      <c r="H18" s="202"/>
      <c r="I18" s="206"/>
      <c r="J18" s="207"/>
      <c r="K18" s="208"/>
    </row>
    <row r="19" spans="1:11" s="195" customFormat="1" ht="48" customHeight="1">
      <c r="A19" s="196" t="s">
        <v>51</v>
      </c>
      <c r="B19" s="202" t="s">
        <v>763</v>
      </c>
      <c r="C19" s="202" t="s">
        <v>626</v>
      </c>
      <c r="D19" s="204"/>
      <c r="E19" s="204"/>
      <c r="F19" s="204"/>
      <c r="G19" s="205"/>
      <c r="H19" s="202"/>
      <c r="I19" s="206"/>
      <c r="J19" s="202"/>
      <c r="K19" s="206"/>
    </row>
    <row r="20" spans="1:11" s="195" customFormat="1" ht="46.5" customHeight="1">
      <c r="A20" s="196" t="s">
        <v>764</v>
      </c>
      <c r="B20" s="202" t="s">
        <v>765</v>
      </c>
      <c r="C20" s="202" t="s">
        <v>627</v>
      </c>
      <c r="D20" s="204"/>
      <c r="E20" s="204"/>
      <c r="F20" s="204"/>
      <c r="G20" s="203"/>
      <c r="H20" s="202"/>
      <c r="I20" s="209"/>
      <c r="J20" s="202"/>
      <c r="K20" s="209"/>
    </row>
    <row r="21" spans="1:11" s="195" customFormat="1" ht="46.5" customHeight="1">
      <c r="A21" s="196" t="s">
        <v>61</v>
      </c>
      <c r="B21" s="202" t="s">
        <v>766</v>
      </c>
      <c r="C21" s="202" t="s">
        <v>628</v>
      </c>
      <c r="D21" s="204"/>
      <c r="E21" s="204"/>
      <c r="F21" s="204"/>
      <c r="G21" s="205"/>
      <c r="H21" s="202"/>
      <c r="I21" s="206"/>
      <c r="J21" s="202"/>
      <c r="K21" s="206"/>
    </row>
    <row r="22" spans="1:11" s="195" customFormat="1" ht="43.5" customHeight="1">
      <c r="A22" s="196" t="s">
        <v>629</v>
      </c>
      <c r="B22" s="202" t="s">
        <v>767</v>
      </c>
      <c r="C22" s="202" t="s">
        <v>630</v>
      </c>
      <c r="D22" s="204"/>
      <c r="E22" s="204"/>
      <c r="F22" s="204"/>
      <c r="G22" s="205"/>
      <c r="H22" s="202"/>
      <c r="I22" s="206"/>
      <c r="J22" s="202"/>
      <c r="K22" s="206"/>
    </row>
    <row r="23" spans="1:11" s="195" customFormat="1" ht="51">
      <c r="A23" s="196" t="s">
        <v>768</v>
      </c>
      <c r="B23" s="202" t="s">
        <v>769</v>
      </c>
      <c r="C23" s="202" t="s">
        <v>631</v>
      </c>
      <c r="D23" s="204"/>
      <c r="E23" s="204"/>
      <c r="F23" s="204"/>
      <c r="G23" s="205"/>
      <c r="H23" s="202"/>
      <c r="I23" s="206"/>
      <c r="J23" s="202"/>
      <c r="K23" s="206"/>
    </row>
    <row r="24" spans="1:11" s="195" customFormat="1" ht="38.25">
      <c r="A24" s="196" t="s">
        <v>114</v>
      </c>
      <c r="B24" s="202" t="s">
        <v>770</v>
      </c>
      <c r="C24" s="202" t="s">
        <v>632</v>
      </c>
      <c r="D24" s="204"/>
      <c r="E24" s="204"/>
      <c r="F24" s="204"/>
      <c r="G24" s="205"/>
      <c r="H24" s="202"/>
      <c r="I24" s="206"/>
      <c r="J24" s="202"/>
      <c r="K24" s="206"/>
    </row>
    <row r="25" spans="1:11" s="195" customFormat="1" ht="51">
      <c r="A25" s="196" t="s">
        <v>771</v>
      </c>
      <c r="B25" s="202" t="s">
        <v>772</v>
      </c>
      <c r="C25" s="202" t="s">
        <v>633</v>
      </c>
      <c r="D25" s="204"/>
      <c r="E25" s="204"/>
      <c r="F25" s="204"/>
      <c r="G25" s="205"/>
      <c r="H25" s="202"/>
      <c r="I25" s="206"/>
      <c r="J25" s="202"/>
      <c r="K25" s="206"/>
    </row>
    <row r="26" spans="1:11" s="195" customFormat="1" ht="38.25">
      <c r="A26" s="196" t="s">
        <v>115</v>
      </c>
      <c r="B26" s="202" t="s">
        <v>770</v>
      </c>
      <c r="C26" s="202" t="s">
        <v>634</v>
      </c>
      <c r="D26" s="204"/>
      <c r="E26" s="204"/>
      <c r="F26" s="204"/>
      <c r="G26" s="205"/>
      <c r="H26" s="202"/>
      <c r="I26" s="206"/>
      <c r="J26" s="202"/>
      <c r="K26" s="206"/>
    </row>
    <row r="27" spans="1:11" s="195" customFormat="1" ht="38.25">
      <c r="A27" s="196" t="s">
        <v>635</v>
      </c>
      <c r="B27" s="202" t="s">
        <v>773</v>
      </c>
      <c r="C27" s="202" t="s">
        <v>636</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98" t="s">
        <v>612</v>
      </c>
      <c r="B30" s="598"/>
      <c r="C30" s="598"/>
      <c r="D30" s="598"/>
      <c r="E30" s="598"/>
      <c r="F30" s="197"/>
      <c r="G30" s="197"/>
      <c r="H30" s="197"/>
      <c r="I30" s="197"/>
      <c r="J30" s="197"/>
      <c r="K30" s="197"/>
    </row>
    <row r="31" spans="1:11" s="195" customFormat="1" ht="8.25" customHeight="1">
      <c r="A31" s="397"/>
      <c r="B31" s="397"/>
      <c r="C31" s="397"/>
      <c r="D31" s="397"/>
      <c r="E31" s="397"/>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68"/>
      <c r="E39" s="468"/>
      <c r="F39" s="468"/>
      <c r="G39" s="468"/>
      <c r="H39" s="468"/>
      <c r="I39" s="178"/>
      <c r="J39" s="468"/>
      <c r="K39" s="468"/>
    </row>
    <row r="40" spans="1:11">
      <c r="A40" s="177"/>
      <c r="B40" s="177"/>
      <c r="C40" s="178"/>
      <c r="D40" s="468"/>
      <c r="E40" s="468"/>
      <c r="F40" s="468"/>
      <c r="G40" s="468"/>
      <c r="H40" s="468"/>
      <c r="I40" s="178"/>
      <c r="J40" s="468"/>
      <c r="K40" s="468"/>
    </row>
    <row r="41" spans="1:11">
      <c r="A41" s="177"/>
      <c r="B41" s="177"/>
      <c r="C41" s="178"/>
      <c r="D41" s="468"/>
      <c r="E41" s="468"/>
      <c r="F41" s="468"/>
      <c r="G41" s="468"/>
      <c r="H41" s="468"/>
      <c r="I41" s="178"/>
      <c r="J41" s="468"/>
      <c r="K41" s="468"/>
    </row>
    <row r="42" spans="1:11">
      <c r="A42" s="177"/>
      <c r="B42" s="177"/>
      <c r="C42" s="178"/>
      <c r="D42" s="468"/>
      <c r="E42" s="468"/>
      <c r="F42" s="468"/>
      <c r="G42" s="468"/>
      <c r="H42" s="468"/>
      <c r="I42" s="178"/>
      <c r="J42" s="468"/>
      <c r="K42" s="468"/>
    </row>
    <row r="43" spans="1:11">
      <c r="A43" s="144"/>
      <c r="B43" s="471"/>
      <c r="C43" s="471"/>
      <c r="D43" s="471"/>
      <c r="E43" s="468"/>
      <c r="F43" s="468"/>
      <c r="G43" s="468"/>
      <c r="H43" s="468"/>
      <c r="I43" s="144"/>
      <c r="J43" s="471"/>
      <c r="K43" s="471"/>
    </row>
    <row r="44" spans="1:11">
      <c r="A44" s="110" t="s">
        <v>597</v>
      </c>
      <c r="B44" s="143"/>
      <c r="C44" s="144"/>
      <c r="D44" s="471"/>
      <c r="E44" s="468"/>
      <c r="F44" s="468"/>
      <c r="G44" s="468"/>
      <c r="H44" s="468"/>
      <c r="I44" s="368" t="s">
        <v>970</v>
      </c>
      <c r="J44" s="471"/>
      <c r="K44" s="471"/>
    </row>
    <row r="45" spans="1:11">
      <c r="A45" s="502" t="str">
        <f>'Tong quat'!C20</f>
        <v>Lê Đoàn Nhật Quang</v>
      </c>
      <c r="B45" s="143"/>
      <c r="C45" s="144"/>
      <c r="D45" s="471"/>
      <c r="E45" s="468"/>
      <c r="F45" s="468"/>
      <c r="G45" s="468"/>
      <c r="H45" s="468"/>
      <c r="I45" s="368" t="s">
        <v>971</v>
      </c>
      <c r="J45" s="471"/>
      <c r="K45" s="471"/>
    </row>
    <row r="46" spans="1:11">
      <c r="A46" s="143" t="s">
        <v>596</v>
      </c>
      <c r="B46" s="143"/>
      <c r="C46" s="144"/>
      <c r="D46" s="471"/>
      <c r="E46" s="468"/>
      <c r="F46" s="468"/>
      <c r="G46" s="468"/>
      <c r="H46" s="468"/>
      <c r="I46" s="369" t="s">
        <v>800</v>
      </c>
      <c r="J46" s="471"/>
      <c r="K46" s="471"/>
    </row>
    <row r="47" spans="1:11">
      <c r="A47" s="472"/>
      <c r="B47" s="471"/>
      <c r="C47" s="471"/>
      <c r="D47" s="471"/>
      <c r="E47" s="468"/>
      <c r="F47" s="468"/>
      <c r="G47" s="468"/>
      <c r="H47" s="468"/>
      <c r="I47" s="468"/>
      <c r="J47" s="468"/>
      <c r="K47" s="468"/>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topLeftCell="A40" zoomScale="91" zoomScaleSheetLayoutView="91" workbookViewId="0">
      <selection activeCell="A64" sqref="A64"/>
    </sheetView>
  </sheetViews>
  <sheetFormatPr defaultColWidth="9.140625" defaultRowHeight="14.25"/>
  <cols>
    <col min="1" max="1" width="8" style="481" customWidth="1"/>
    <col min="2" max="2" width="54" style="481" customWidth="1"/>
    <col min="3" max="3" width="14.140625" style="481" customWidth="1"/>
    <col min="4" max="4" width="27.5703125" style="482" customWidth="1"/>
    <col min="5" max="5" width="27.5703125" style="481" customWidth="1"/>
    <col min="6" max="6" width="20.28515625" style="474" customWidth="1"/>
    <col min="7" max="7" width="12" style="474" customWidth="1"/>
    <col min="8" max="8" width="11.7109375" style="474" customWidth="1"/>
    <col min="9" max="9" width="16.85546875" style="474" bestFit="1" customWidth="1"/>
    <col min="10" max="10" width="16.5703125" style="474" customWidth="1"/>
    <col min="11" max="16384" width="9.140625" style="474"/>
  </cols>
  <sheetData>
    <row r="1" spans="1:5" ht="23.25" customHeight="1">
      <c r="A1" s="580" t="s">
        <v>743</v>
      </c>
      <c r="B1" s="580"/>
      <c r="C1" s="580"/>
      <c r="D1" s="580"/>
      <c r="E1" s="580"/>
    </row>
    <row r="2" spans="1:5" ht="64.5" customHeight="1">
      <c r="A2" s="581" t="s">
        <v>777</v>
      </c>
      <c r="B2" s="581"/>
      <c r="C2" s="581"/>
      <c r="D2" s="581"/>
      <c r="E2" s="581"/>
    </row>
    <row r="3" spans="1:5" ht="15" customHeight="1">
      <c r="A3" s="571" t="s">
        <v>606</v>
      </c>
      <c r="B3" s="571"/>
      <c r="C3" s="571"/>
      <c r="D3" s="571"/>
      <c r="E3" s="571"/>
    </row>
    <row r="4" spans="1:5">
      <c r="A4" s="571"/>
      <c r="B4" s="571"/>
      <c r="C4" s="571"/>
      <c r="D4" s="571"/>
      <c r="E4" s="571"/>
    </row>
    <row r="5" spans="1:5">
      <c r="A5" s="572" t="s">
        <v>1186</v>
      </c>
      <c r="B5" s="572"/>
      <c r="C5" s="572"/>
      <c r="D5" s="572"/>
      <c r="E5" s="572"/>
    </row>
    <row r="6" spans="1:5">
      <c r="A6" s="386"/>
      <c r="B6" s="386"/>
      <c r="C6" s="386"/>
      <c r="D6" s="386"/>
      <c r="E6" s="386"/>
    </row>
    <row r="7" spans="1:5" ht="15" customHeight="1">
      <c r="A7" s="582" t="s">
        <v>426</v>
      </c>
      <c r="B7" s="582"/>
      <c r="C7" s="576" t="s">
        <v>964</v>
      </c>
      <c r="D7" s="576"/>
      <c r="E7" s="576"/>
    </row>
    <row r="8" spans="1:5" ht="15" customHeight="1">
      <c r="A8" s="584" t="s">
        <v>425</v>
      </c>
      <c r="B8" s="584"/>
      <c r="C8" s="577" t="s">
        <v>965</v>
      </c>
      <c r="D8" s="577"/>
      <c r="E8" s="577"/>
    </row>
    <row r="9" spans="1:5" ht="15" customHeight="1">
      <c r="A9" s="582" t="s">
        <v>486</v>
      </c>
      <c r="B9" s="582"/>
      <c r="C9" s="576" t="s">
        <v>969</v>
      </c>
      <c r="D9" s="576"/>
      <c r="E9" s="576"/>
    </row>
    <row r="10" spans="1:5" ht="15" customHeight="1">
      <c r="A10" s="586" t="s">
        <v>580</v>
      </c>
      <c r="B10" s="586"/>
      <c r="C10" s="577" t="s">
        <v>967</v>
      </c>
      <c r="D10" s="577"/>
      <c r="E10" s="577"/>
    </row>
    <row r="11" spans="1:5" ht="15" customHeight="1">
      <c r="A11" s="582" t="s">
        <v>487</v>
      </c>
      <c r="B11" s="582"/>
      <c r="C11" s="576" t="s">
        <v>590</v>
      </c>
      <c r="D11" s="576"/>
      <c r="E11" s="576"/>
    </row>
    <row r="12" spans="1:5" ht="15" customHeight="1">
      <c r="A12" s="587" t="s">
        <v>488</v>
      </c>
      <c r="B12" s="587"/>
      <c r="C12" s="577" t="s">
        <v>591</v>
      </c>
      <c r="D12" s="577"/>
      <c r="E12" s="577"/>
    </row>
    <row r="13" spans="1:5" ht="15" customHeight="1">
      <c r="A13" s="585" t="s">
        <v>146</v>
      </c>
      <c r="B13" s="585"/>
      <c r="C13" s="576" t="s">
        <v>1187</v>
      </c>
      <c r="D13" s="576"/>
      <c r="E13" s="576"/>
    </row>
    <row r="14" spans="1:5">
      <c r="A14" s="583" t="s">
        <v>147</v>
      </c>
      <c r="B14" s="583"/>
      <c r="C14" s="568">
        <v>45392</v>
      </c>
      <c r="D14" s="568"/>
      <c r="E14" s="568"/>
    </row>
    <row r="15" spans="1:5">
      <c r="A15" s="315" t="s">
        <v>778</v>
      </c>
      <c r="B15" s="316" t="s">
        <v>779</v>
      </c>
      <c r="C15" s="384"/>
      <c r="D15" s="384"/>
      <c r="E15" s="384"/>
    </row>
    <row r="16" spans="1:5">
      <c r="A16" s="434" t="s">
        <v>116</v>
      </c>
      <c r="B16" s="475" t="s">
        <v>577</v>
      </c>
      <c r="C16" s="428"/>
      <c r="D16" s="476"/>
      <c r="E16" s="428"/>
    </row>
    <row r="17" spans="1:10" s="227" customFormat="1" ht="39" customHeight="1">
      <c r="A17" s="282" t="s">
        <v>337</v>
      </c>
      <c r="B17" s="282" t="s">
        <v>359</v>
      </c>
      <c r="C17" s="282" t="s">
        <v>360</v>
      </c>
      <c r="D17" s="317" t="s">
        <v>1194</v>
      </c>
      <c r="E17" s="317" t="s">
        <v>1182</v>
      </c>
      <c r="F17" s="72"/>
    </row>
    <row r="18" spans="1:10" s="227" customFormat="1" ht="30" customHeight="1">
      <c r="A18" s="194" t="s">
        <v>51</v>
      </c>
      <c r="B18" s="283" t="s">
        <v>361</v>
      </c>
      <c r="C18" s="284" t="s">
        <v>118</v>
      </c>
      <c r="D18" s="285"/>
      <c r="E18" s="285"/>
      <c r="F18" s="72"/>
    </row>
    <row r="19" spans="1:10" s="227" customFormat="1" ht="76.5" customHeight="1">
      <c r="A19" s="398">
        <v>1</v>
      </c>
      <c r="B19" s="286" t="s">
        <v>754</v>
      </c>
      <c r="C19" s="287" t="s">
        <v>119</v>
      </c>
      <c r="D19" s="289">
        <v>9.939912375645725E-3</v>
      </c>
      <c r="E19" s="288">
        <v>1.0091583950961134E-2</v>
      </c>
      <c r="F19" s="74"/>
    </row>
    <row r="20" spans="1:10" s="227" customFormat="1" ht="63.75" customHeight="1">
      <c r="A20" s="398">
        <v>2</v>
      </c>
      <c r="B20" s="286" t="s">
        <v>755</v>
      </c>
      <c r="C20" s="287" t="s">
        <v>120</v>
      </c>
      <c r="D20" s="289">
        <v>3.9191001868332858E-3</v>
      </c>
      <c r="E20" s="288">
        <v>4.1227079192740672E-3</v>
      </c>
      <c r="F20" s="74"/>
    </row>
    <row r="21" spans="1:10" s="227" customFormat="1" ht="75" customHeight="1">
      <c r="A21" s="398">
        <v>3</v>
      </c>
      <c r="B21" s="286" t="s">
        <v>756</v>
      </c>
      <c r="C21" s="287" t="s">
        <v>787</v>
      </c>
      <c r="D21" s="289">
        <v>5.0529883936924489E-3</v>
      </c>
      <c r="E21" s="288">
        <v>5.38861577649792E-3</v>
      </c>
      <c r="F21" s="74"/>
    </row>
    <row r="22" spans="1:10" s="227" customFormat="1" ht="48" customHeight="1">
      <c r="A22" s="398">
        <v>4</v>
      </c>
      <c r="B22" s="286" t="s">
        <v>362</v>
      </c>
      <c r="C22" s="287" t="s">
        <v>121</v>
      </c>
      <c r="D22" s="289">
        <v>8.2685301373064748E-4</v>
      </c>
      <c r="E22" s="288">
        <v>8.3278574796690418E-4</v>
      </c>
      <c r="F22" s="74"/>
    </row>
    <row r="23" spans="1:10" s="227" customFormat="1" ht="87" customHeight="1">
      <c r="A23" s="398">
        <v>5</v>
      </c>
      <c r="B23" s="286" t="s">
        <v>363</v>
      </c>
      <c r="C23" s="287" t="s">
        <v>122</v>
      </c>
      <c r="D23" s="289">
        <v>1.1024701949874434E-3</v>
      </c>
      <c r="E23" s="288">
        <v>1.175697987599546E-3</v>
      </c>
      <c r="F23" s="74"/>
    </row>
    <row r="24" spans="1:10" s="227" customFormat="1" ht="48" customHeight="1">
      <c r="A24" s="398">
        <v>6</v>
      </c>
      <c r="B24" s="286" t="s">
        <v>757</v>
      </c>
      <c r="C24" s="287" t="s">
        <v>123</v>
      </c>
      <c r="D24" s="289">
        <v>2.1359452817407931E-2</v>
      </c>
      <c r="E24" s="289">
        <v>2.1782630030646465E-2</v>
      </c>
      <c r="F24" s="74"/>
    </row>
    <row r="25" spans="1:10" s="228" customFormat="1" ht="83.25" customHeight="1">
      <c r="A25" s="262">
        <v>7</v>
      </c>
      <c r="B25" s="290" t="s">
        <v>758</v>
      </c>
      <c r="C25" s="291" t="s">
        <v>124</v>
      </c>
      <c r="D25" s="289">
        <v>1.0707825638929385</v>
      </c>
      <c r="E25" s="289">
        <v>7.6643874182179952E-2</v>
      </c>
      <c r="F25" s="507"/>
      <c r="I25" s="324"/>
      <c r="J25" s="477"/>
    </row>
    <row r="26" spans="1:10" s="227" customFormat="1" ht="39" customHeight="1">
      <c r="A26" s="194" t="s">
        <v>61</v>
      </c>
      <c r="B26" s="292" t="s">
        <v>364</v>
      </c>
      <c r="C26" s="284" t="s">
        <v>125</v>
      </c>
      <c r="D26" s="261"/>
      <c r="E26" s="261"/>
    </row>
    <row r="27" spans="1:10" s="227" customFormat="1" ht="45.75" customHeight="1">
      <c r="A27" s="602">
        <v>1</v>
      </c>
      <c r="B27" s="286" t="s">
        <v>365</v>
      </c>
      <c r="C27" s="287" t="s">
        <v>126</v>
      </c>
      <c r="D27" s="188">
        <v>50744246499.999992</v>
      </c>
      <c r="E27" s="188">
        <v>50311462299.999992</v>
      </c>
    </row>
    <row r="28" spans="1:10" s="227" customFormat="1" ht="45.75" customHeight="1">
      <c r="A28" s="602"/>
      <c r="B28" s="286" t="s">
        <v>366</v>
      </c>
      <c r="C28" s="287" t="s">
        <v>127</v>
      </c>
      <c r="D28" s="188">
        <v>50744246499.999992</v>
      </c>
      <c r="E28" s="188">
        <v>50311462299.999992</v>
      </c>
      <c r="F28" s="304"/>
    </row>
    <row r="29" spans="1:10" s="227" customFormat="1" ht="48" customHeight="1">
      <c r="A29" s="602"/>
      <c r="B29" s="286" t="s">
        <v>367</v>
      </c>
      <c r="C29" s="287" t="s">
        <v>128</v>
      </c>
      <c r="D29" s="490">
        <v>5074424.6499999994</v>
      </c>
      <c r="E29" s="490">
        <v>5031146.2299999995</v>
      </c>
    </row>
    <row r="30" spans="1:10" s="227" customFormat="1" ht="56.25" customHeight="1">
      <c r="A30" s="602">
        <v>2</v>
      </c>
      <c r="B30" s="286" t="s">
        <v>368</v>
      </c>
      <c r="C30" s="287" t="s">
        <v>129</v>
      </c>
      <c r="D30" s="187">
        <v>3283094000</v>
      </c>
      <c r="E30" s="187">
        <v>432784199.99999988</v>
      </c>
    </row>
    <row r="31" spans="1:10" s="227" customFormat="1" ht="48" customHeight="1">
      <c r="A31" s="602"/>
      <c r="B31" s="286" t="s">
        <v>598</v>
      </c>
      <c r="C31" s="287" t="s">
        <v>788</v>
      </c>
      <c r="D31" s="478">
        <v>328309.40000000002</v>
      </c>
      <c r="E31" s="478">
        <v>43278.419999999991</v>
      </c>
    </row>
    <row r="32" spans="1:10" s="227" customFormat="1" ht="48" customHeight="1">
      <c r="A32" s="602"/>
      <c r="B32" s="286" t="s">
        <v>599</v>
      </c>
      <c r="C32" s="287" t="s">
        <v>789</v>
      </c>
      <c r="D32" s="187">
        <v>3283094000</v>
      </c>
      <c r="E32" s="187">
        <v>432784199.99999988</v>
      </c>
    </row>
    <row r="33" spans="1:8" s="227" customFormat="1" ht="39" customHeight="1">
      <c r="A33" s="602"/>
      <c r="B33" s="286" t="s">
        <v>369</v>
      </c>
      <c r="C33" s="287" t="s">
        <v>130</v>
      </c>
      <c r="D33" s="478">
        <v>373101.58</v>
      </c>
      <c r="E33" s="96">
        <v>98367.29</v>
      </c>
    </row>
    <row r="34" spans="1:8" s="227" customFormat="1" ht="39" customHeight="1">
      <c r="A34" s="602"/>
      <c r="B34" s="286" t="s">
        <v>370</v>
      </c>
      <c r="C34" s="287" t="s">
        <v>790</v>
      </c>
      <c r="D34" s="188">
        <v>3731015800</v>
      </c>
      <c r="E34" s="188">
        <v>983672899.99999988</v>
      </c>
    </row>
    <row r="35" spans="1:8" s="227" customFormat="1" ht="39" customHeight="1">
      <c r="A35" s="602"/>
      <c r="B35" s="286" t="s">
        <v>371</v>
      </c>
      <c r="C35" s="287" t="s">
        <v>791</v>
      </c>
      <c r="D35" s="478">
        <v>-44792.18</v>
      </c>
      <c r="E35" s="483">
        <v>-55088.87</v>
      </c>
    </row>
    <row r="36" spans="1:8" s="227" customFormat="1" ht="48" customHeight="1">
      <c r="A36" s="602"/>
      <c r="B36" s="286" t="s">
        <v>372</v>
      </c>
      <c r="C36" s="287" t="s">
        <v>792</v>
      </c>
      <c r="D36" s="187">
        <v>-447921800</v>
      </c>
      <c r="E36" s="187">
        <v>-550888700</v>
      </c>
    </row>
    <row r="37" spans="1:8" s="227" customFormat="1" ht="48" customHeight="1">
      <c r="A37" s="602">
        <v>3</v>
      </c>
      <c r="B37" s="286" t="s">
        <v>373</v>
      </c>
      <c r="C37" s="287" t="s">
        <v>131</v>
      </c>
      <c r="D37" s="187">
        <v>54027340500</v>
      </c>
      <c r="E37" s="187">
        <v>50744246499.999992</v>
      </c>
    </row>
    <row r="38" spans="1:8" s="227" customFormat="1" ht="48" customHeight="1">
      <c r="A38" s="602"/>
      <c r="B38" s="286" t="s">
        <v>374</v>
      </c>
      <c r="C38" s="287" t="s">
        <v>793</v>
      </c>
      <c r="D38" s="187">
        <v>54027340500</v>
      </c>
      <c r="E38" s="187">
        <v>50744246499.999992</v>
      </c>
    </row>
    <row r="39" spans="1:8" s="227" customFormat="1" ht="48" customHeight="1">
      <c r="A39" s="602"/>
      <c r="B39" s="286" t="s">
        <v>375</v>
      </c>
      <c r="C39" s="287" t="s">
        <v>794</v>
      </c>
      <c r="D39" s="478">
        <v>5402734.0499999998</v>
      </c>
      <c r="E39" s="95">
        <v>5074424.6499999994</v>
      </c>
      <c r="F39" s="229"/>
      <c r="H39" s="229"/>
    </row>
    <row r="40" spans="1:8" s="227" customFormat="1" ht="63.75" customHeight="1">
      <c r="A40" s="398">
        <v>4</v>
      </c>
      <c r="B40" s="286" t="s">
        <v>376</v>
      </c>
      <c r="C40" s="287" t="s">
        <v>795</v>
      </c>
      <c r="D40" s="553">
        <v>0</v>
      </c>
      <c r="E40" s="293">
        <v>0</v>
      </c>
      <c r="F40" s="489"/>
    </row>
    <row r="41" spans="1:8" s="227" customFormat="1" ht="39" customHeight="1">
      <c r="A41" s="398">
        <v>5</v>
      </c>
      <c r="B41" s="286" t="s">
        <v>377</v>
      </c>
      <c r="C41" s="287" t="s">
        <v>796</v>
      </c>
      <c r="D41" s="97">
        <v>0.92249999999999999</v>
      </c>
      <c r="E41" s="97">
        <v>0.97230000000000005</v>
      </c>
      <c r="F41" s="318"/>
    </row>
    <row r="42" spans="1:8" s="227" customFormat="1" ht="39" customHeight="1">
      <c r="A42" s="398">
        <v>6</v>
      </c>
      <c r="B42" s="286" t="s">
        <v>378</v>
      </c>
      <c r="C42" s="287" t="s">
        <v>797</v>
      </c>
      <c r="D42" s="97">
        <v>0</v>
      </c>
      <c r="E42" s="97">
        <v>0</v>
      </c>
      <c r="F42" s="320"/>
    </row>
    <row r="43" spans="1:8" s="227" customFormat="1" ht="39" customHeight="1">
      <c r="A43" s="398">
        <v>7</v>
      </c>
      <c r="B43" s="286" t="s">
        <v>380</v>
      </c>
      <c r="C43" s="287" t="s">
        <v>798</v>
      </c>
      <c r="D43" s="95">
        <v>12649.93</v>
      </c>
      <c r="E43" s="323">
        <v>12336.09</v>
      </c>
    </row>
    <row r="44" spans="1:8" s="227" customFormat="1" ht="39" customHeight="1">
      <c r="A44" s="398">
        <v>8</v>
      </c>
      <c r="B44" s="286" t="s">
        <v>379</v>
      </c>
      <c r="C44" s="287" t="s">
        <v>799</v>
      </c>
      <c r="D44" s="188">
        <v>667</v>
      </c>
      <c r="E44" s="188">
        <v>436</v>
      </c>
    </row>
    <row r="45" spans="1:8" s="227" customFormat="1" ht="12.75">
      <c r="A45" s="294"/>
      <c r="B45" s="294"/>
      <c r="C45" s="294"/>
      <c r="D45" s="295"/>
      <c r="E45" s="296"/>
    </row>
    <row r="46" spans="1:8" s="227" customFormat="1" ht="12.75">
      <c r="A46" s="297" t="s">
        <v>578</v>
      </c>
      <c r="B46" s="75"/>
      <c r="C46" s="75"/>
      <c r="D46" s="298"/>
      <c r="E46" s="299"/>
    </row>
    <row r="47" spans="1:8" s="227" customFormat="1" ht="63" customHeight="1">
      <c r="A47" s="76"/>
      <c r="B47" s="601" t="s">
        <v>1177</v>
      </c>
      <c r="C47" s="601"/>
      <c r="D47" s="601"/>
      <c r="E47" s="601"/>
    </row>
    <row r="48" spans="1:8" s="227" customFormat="1" ht="6.75" customHeight="1">
      <c r="A48" s="294"/>
      <c r="B48" s="294"/>
      <c r="C48" s="294"/>
      <c r="D48" s="300"/>
      <c r="E48" s="294"/>
    </row>
    <row r="49" spans="1:5" s="227" customFormat="1" ht="12.75">
      <c r="A49" s="179" t="s">
        <v>195</v>
      </c>
      <c r="B49" s="177"/>
      <c r="C49" s="178"/>
      <c r="D49" s="77" t="s">
        <v>196</v>
      </c>
      <c r="E49" s="294"/>
    </row>
    <row r="50" spans="1:5" s="227" customFormat="1" ht="12.75">
      <c r="A50" s="181" t="s">
        <v>197</v>
      </c>
      <c r="B50" s="177"/>
      <c r="C50" s="178"/>
      <c r="D50" s="78" t="s">
        <v>198</v>
      </c>
      <c r="E50" s="294"/>
    </row>
    <row r="51" spans="1:5" s="227" customFormat="1" ht="12.75">
      <c r="A51" s="181"/>
      <c r="B51" s="177"/>
      <c r="C51" s="178"/>
      <c r="D51" s="78"/>
      <c r="E51" s="294"/>
    </row>
    <row r="52" spans="1:5" s="227" customFormat="1" ht="12.75">
      <c r="A52" s="181"/>
      <c r="B52" s="177"/>
      <c r="C52" s="178"/>
      <c r="D52" s="78"/>
      <c r="E52" s="294"/>
    </row>
    <row r="53" spans="1:5" s="227" customFormat="1" ht="12.75">
      <c r="A53" s="181"/>
      <c r="B53" s="177"/>
      <c r="C53" s="178"/>
      <c r="D53" s="78"/>
      <c r="E53" s="294"/>
    </row>
    <row r="54" spans="1:5" s="227" customFormat="1" ht="12.75">
      <c r="A54" s="181"/>
      <c r="B54" s="177"/>
      <c r="C54" s="178"/>
      <c r="D54" s="78"/>
      <c r="E54" s="294"/>
    </row>
    <row r="55" spans="1:5" s="227" customFormat="1" ht="12.75">
      <c r="A55" s="181"/>
      <c r="B55" s="177"/>
      <c r="C55" s="178"/>
      <c r="D55" s="78"/>
      <c r="E55" s="294"/>
    </row>
    <row r="56" spans="1:5" s="227" customFormat="1" ht="12.75">
      <c r="A56" s="181"/>
      <c r="B56" s="177"/>
      <c r="C56" s="178"/>
      <c r="D56" s="78"/>
      <c r="E56" s="294"/>
    </row>
    <row r="57" spans="1:5" s="227" customFormat="1" ht="12.75">
      <c r="A57" s="177"/>
      <c r="B57" s="177"/>
      <c r="C57" s="178"/>
      <c r="D57" s="79"/>
      <c r="E57" s="294"/>
    </row>
    <row r="58" spans="1:5" s="227" customFormat="1" ht="12.75">
      <c r="A58" s="177"/>
      <c r="B58" s="177"/>
      <c r="C58" s="178"/>
      <c r="D58" s="79"/>
      <c r="E58" s="294"/>
    </row>
    <row r="59" spans="1:5" s="227" customFormat="1" ht="12.75">
      <c r="A59" s="177"/>
      <c r="B59" s="177"/>
      <c r="C59" s="178"/>
      <c r="D59" s="79"/>
      <c r="E59" s="294"/>
    </row>
    <row r="60" spans="1:5" s="227" customFormat="1" ht="12.75">
      <c r="A60" s="177"/>
      <c r="B60" s="177"/>
      <c r="C60" s="178"/>
      <c r="D60" s="79"/>
      <c r="E60" s="294"/>
    </row>
    <row r="61" spans="1:5" s="227" customFormat="1" ht="12.75">
      <c r="A61" s="143"/>
      <c r="B61" s="143"/>
      <c r="C61" s="178"/>
      <c r="D61" s="504"/>
      <c r="E61" s="144"/>
    </row>
    <row r="62" spans="1:5" s="227" customFormat="1" ht="12.75">
      <c r="A62" s="110" t="s">
        <v>597</v>
      </c>
      <c r="B62" s="143"/>
      <c r="C62" s="144"/>
      <c r="D62" s="368" t="s">
        <v>970</v>
      </c>
      <c r="E62" s="268"/>
    </row>
    <row r="63" spans="1:5" s="227" customFormat="1" ht="12.75">
      <c r="A63" s="502" t="str">
        <f>'Tong quat'!C20</f>
        <v>Lê Đoàn Nhật Quang</v>
      </c>
      <c r="B63" s="143"/>
      <c r="C63" s="144"/>
      <c r="D63" s="368" t="s">
        <v>971</v>
      </c>
      <c r="E63" s="268"/>
    </row>
    <row r="64" spans="1:5" s="227" customFormat="1" ht="12.75">
      <c r="A64" s="143" t="s">
        <v>596</v>
      </c>
      <c r="B64" s="143"/>
      <c r="C64" s="144"/>
      <c r="D64" s="369" t="s">
        <v>800</v>
      </c>
      <c r="E64" s="268"/>
    </row>
    <row r="65" spans="1:5">
      <c r="A65" s="479"/>
      <c r="B65" s="479"/>
      <c r="C65" s="479"/>
      <c r="D65" s="480"/>
      <c r="E65" s="479"/>
    </row>
    <row r="66" spans="1:5">
      <c r="A66" s="479"/>
      <c r="B66" s="479"/>
      <c r="C66" s="479"/>
      <c r="D66" s="480"/>
      <c r="E66" s="479"/>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view="pageBreakPreview" topLeftCell="A61" zoomScale="90" zoomScaleSheetLayoutView="90" workbookViewId="0">
      <selection activeCell="B13" sqref="B13:E14"/>
    </sheetView>
  </sheetViews>
  <sheetFormatPr defaultColWidth="8.7109375" defaultRowHeight="12.75"/>
  <cols>
    <col min="1" max="1" width="44.7109375" style="510" customWidth="1"/>
    <col min="2" max="2" width="9.42578125" style="510" customWidth="1"/>
    <col min="3" max="3" width="11" style="510" customWidth="1"/>
    <col min="4" max="4" width="24.140625" style="510" customWidth="1"/>
    <col min="5" max="5" width="28.28515625" style="510" customWidth="1"/>
    <col min="6" max="6" width="8.7109375" style="509"/>
    <col min="7" max="7" width="12.85546875" style="509" bestFit="1" customWidth="1"/>
    <col min="8" max="8" width="8.7109375" style="509"/>
    <col min="9" max="16384" width="8.7109375" style="514"/>
  </cols>
  <sheetData>
    <row r="1" spans="1:5" ht="30.4" customHeight="1">
      <c r="A1" s="609" t="s">
        <v>561</v>
      </c>
      <c r="B1" s="609"/>
      <c r="C1" s="609"/>
      <c r="D1" s="609"/>
      <c r="E1" s="609"/>
    </row>
    <row r="2" spans="1:5" ht="35.25" customHeight="1">
      <c r="A2" s="610" t="s">
        <v>144</v>
      </c>
      <c r="B2" s="610"/>
      <c r="C2" s="610"/>
      <c r="D2" s="610"/>
      <c r="E2" s="610"/>
    </row>
    <row r="3" spans="1:5" ht="39.4" customHeight="1">
      <c r="A3" s="611" t="s">
        <v>973</v>
      </c>
      <c r="B3" s="611"/>
      <c r="C3" s="611"/>
      <c r="D3" s="611"/>
      <c r="E3" s="611"/>
    </row>
    <row r="4" spans="1:5" ht="16.899999999999999" customHeight="1">
      <c r="A4" s="612" t="s">
        <v>1186</v>
      </c>
      <c r="B4" s="613"/>
      <c r="C4" s="613"/>
      <c r="D4" s="613"/>
      <c r="E4" s="613"/>
    </row>
    <row r="5" spans="1:5" ht="0.4" customHeight="1"/>
    <row r="7" spans="1:5" ht="16.899999999999999" customHeight="1">
      <c r="A7" s="511" t="s">
        <v>426</v>
      </c>
      <c r="B7" s="604" t="s">
        <v>968</v>
      </c>
      <c r="C7" s="604"/>
      <c r="D7" s="604"/>
      <c r="E7" s="604"/>
    </row>
    <row r="8" spans="1:5" ht="16.899999999999999" customHeight="1">
      <c r="A8" s="510" t="s">
        <v>425</v>
      </c>
      <c r="B8" s="605" t="s">
        <v>965</v>
      </c>
      <c r="C8" s="605"/>
      <c r="D8" s="605"/>
      <c r="E8" s="605"/>
    </row>
    <row r="9" spans="1:5" ht="16.899999999999999" customHeight="1">
      <c r="A9" s="511" t="s">
        <v>486</v>
      </c>
      <c r="B9" s="604" t="s">
        <v>970</v>
      </c>
      <c r="C9" s="604"/>
      <c r="D9" s="604"/>
      <c r="E9" s="604"/>
    </row>
    <row r="10" spans="1:5" ht="16.899999999999999" customHeight="1">
      <c r="A10" s="510" t="s">
        <v>581</v>
      </c>
      <c r="B10" s="605" t="s">
        <v>967</v>
      </c>
      <c r="C10" s="605"/>
      <c r="D10" s="605"/>
      <c r="E10" s="605"/>
    </row>
    <row r="11" spans="1:5" ht="16.899999999999999" customHeight="1">
      <c r="A11" s="511" t="s">
        <v>487</v>
      </c>
      <c r="B11" s="604" t="s">
        <v>974</v>
      </c>
      <c r="C11" s="604"/>
      <c r="D11" s="604"/>
      <c r="E11" s="604"/>
    </row>
    <row r="12" spans="1:5" ht="20.25" customHeight="1">
      <c r="A12" s="510" t="s">
        <v>488</v>
      </c>
      <c r="B12" s="605" t="s">
        <v>591</v>
      </c>
      <c r="C12" s="605"/>
      <c r="D12" s="605"/>
      <c r="E12" s="605"/>
    </row>
    <row r="13" spans="1:5" ht="16.899999999999999" customHeight="1">
      <c r="A13" s="511" t="s">
        <v>146</v>
      </c>
      <c r="B13" s="604" t="s">
        <v>1187</v>
      </c>
      <c r="C13" s="604"/>
      <c r="D13" s="604"/>
      <c r="E13" s="604"/>
    </row>
    <row r="14" spans="1:5" ht="16.899999999999999" customHeight="1">
      <c r="A14" s="510" t="s">
        <v>147</v>
      </c>
      <c r="B14" s="606">
        <v>45392</v>
      </c>
      <c r="C14" s="606"/>
      <c r="D14" s="606"/>
      <c r="E14" s="606"/>
    </row>
    <row r="17" spans="1:8" ht="45.4" customHeight="1">
      <c r="A17" s="512" t="s">
        <v>148</v>
      </c>
      <c r="B17" s="512" t="s">
        <v>149</v>
      </c>
      <c r="C17" s="512" t="s">
        <v>150</v>
      </c>
      <c r="D17" s="513" t="s">
        <v>1198</v>
      </c>
      <c r="E17" s="513" t="s">
        <v>1184</v>
      </c>
    </row>
    <row r="18" spans="1:8" s="521" customFormat="1" ht="42" customHeight="1">
      <c r="A18" s="515" t="s">
        <v>975</v>
      </c>
      <c r="B18" s="516" t="s">
        <v>51</v>
      </c>
      <c r="C18" s="517"/>
      <c r="D18" s="518"/>
      <c r="E18" s="518"/>
      <c r="F18" s="519"/>
      <c r="G18" s="520"/>
      <c r="H18" s="520"/>
    </row>
    <row r="19" spans="1:8" ht="37.5" customHeight="1">
      <c r="A19" s="522" t="s">
        <v>976</v>
      </c>
      <c r="B19" s="523" t="s">
        <v>16</v>
      </c>
      <c r="C19" s="524"/>
      <c r="D19" s="525">
        <v>1626699149</v>
      </c>
      <c r="E19" s="526">
        <v>1623751928</v>
      </c>
      <c r="F19" s="527"/>
      <c r="G19" s="520"/>
    </row>
    <row r="20" spans="1:8" ht="63.4" customHeight="1">
      <c r="A20" s="522" t="s">
        <v>977</v>
      </c>
      <c r="B20" s="523" t="s">
        <v>17</v>
      </c>
      <c r="C20" s="524"/>
      <c r="D20" s="525">
        <v>167414256</v>
      </c>
      <c r="E20" s="526">
        <v>433517842</v>
      </c>
      <c r="F20" s="527"/>
      <c r="G20" s="520"/>
    </row>
    <row r="21" spans="1:8" ht="58.9" customHeight="1">
      <c r="A21" s="522" t="s">
        <v>978</v>
      </c>
      <c r="B21" s="523" t="s">
        <v>18</v>
      </c>
      <c r="C21" s="524"/>
      <c r="D21" s="528">
        <v>151444377</v>
      </c>
      <c r="E21" s="528">
        <v>428230839</v>
      </c>
      <c r="F21" s="527"/>
      <c r="G21" s="520"/>
    </row>
    <row r="22" spans="1:8" ht="42" customHeight="1">
      <c r="A22" s="522" t="s">
        <v>979</v>
      </c>
      <c r="B22" s="523" t="s">
        <v>27</v>
      </c>
      <c r="C22" s="524"/>
      <c r="D22" s="528">
        <v>15969879</v>
      </c>
      <c r="E22" s="528">
        <v>5287003</v>
      </c>
      <c r="F22" s="527"/>
      <c r="G22" s="520"/>
    </row>
    <row r="23" spans="1:8" ht="57.4" customHeight="1">
      <c r="A23" s="522" t="s">
        <v>980</v>
      </c>
      <c r="B23" s="523" t="s">
        <v>28</v>
      </c>
      <c r="C23" s="524"/>
      <c r="D23" s="525">
        <v>1794113405</v>
      </c>
      <c r="E23" s="525">
        <v>2057269770</v>
      </c>
      <c r="F23" s="527"/>
      <c r="G23" s="520"/>
    </row>
    <row r="24" spans="1:8" ht="42" customHeight="1">
      <c r="A24" s="522" t="s">
        <v>981</v>
      </c>
      <c r="B24" s="523" t="s">
        <v>34</v>
      </c>
      <c r="C24" s="524"/>
      <c r="D24" s="528">
        <v>-6999350034</v>
      </c>
      <c r="E24" s="528">
        <v>6916098061</v>
      </c>
      <c r="F24" s="527"/>
      <c r="G24" s="520"/>
    </row>
    <row r="25" spans="1:8" ht="58.9" customHeight="1">
      <c r="A25" s="522" t="s">
        <v>982</v>
      </c>
      <c r="B25" s="523" t="s">
        <v>29</v>
      </c>
      <c r="C25" s="524"/>
      <c r="D25" s="528">
        <v>0</v>
      </c>
      <c r="E25" s="528">
        <v>0</v>
      </c>
      <c r="F25" s="527"/>
      <c r="G25" s="520"/>
    </row>
    <row r="26" spans="1:8" ht="60.4" customHeight="1">
      <c r="A26" s="522" t="s">
        <v>983</v>
      </c>
      <c r="B26" s="523" t="s">
        <v>30</v>
      </c>
      <c r="C26" s="524"/>
      <c r="D26" s="528">
        <v>207711887</v>
      </c>
      <c r="E26" s="528">
        <v>-85293147</v>
      </c>
      <c r="F26" s="527"/>
      <c r="G26" s="520"/>
    </row>
    <row r="27" spans="1:8" ht="42" customHeight="1">
      <c r="A27" s="522" t="s">
        <v>984</v>
      </c>
      <c r="B27" s="523" t="s">
        <v>31</v>
      </c>
      <c r="C27" s="524"/>
      <c r="D27" s="528">
        <v>0</v>
      </c>
      <c r="E27" s="528">
        <v>0</v>
      </c>
      <c r="F27" s="527"/>
      <c r="G27" s="520"/>
    </row>
    <row r="28" spans="1:8" ht="42" customHeight="1">
      <c r="A28" s="522" t="s">
        <v>985</v>
      </c>
      <c r="B28" s="523" t="s">
        <v>32</v>
      </c>
      <c r="C28" s="524"/>
      <c r="D28" s="528">
        <v>0</v>
      </c>
      <c r="E28" s="528">
        <v>0</v>
      </c>
      <c r="F28" s="527"/>
      <c r="G28" s="520"/>
    </row>
    <row r="29" spans="1:8" ht="51" customHeight="1">
      <c r="A29" s="522" t="s">
        <v>986</v>
      </c>
      <c r="B29" s="523" t="s">
        <v>26</v>
      </c>
      <c r="C29" s="524"/>
      <c r="D29" s="528">
        <v>-109780000</v>
      </c>
      <c r="E29" s="528">
        <v>109780000</v>
      </c>
      <c r="F29" s="527"/>
      <c r="G29" s="520"/>
    </row>
    <row r="30" spans="1:8" ht="75" customHeight="1">
      <c r="A30" s="522" t="s">
        <v>987</v>
      </c>
      <c r="B30" s="523" t="s">
        <v>25</v>
      </c>
      <c r="C30" s="524"/>
      <c r="D30" s="528">
        <v>1741501</v>
      </c>
      <c r="E30" s="528">
        <v>3026189</v>
      </c>
      <c r="F30" s="527"/>
      <c r="G30" s="520"/>
    </row>
    <row r="31" spans="1:8" ht="47.65" customHeight="1">
      <c r="A31" s="522" t="s">
        <v>988</v>
      </c>
      <c r="B31" s="523" t="s">
        <v>24</v>
      </c>
      <c r="C31" s="524"/>
      <c r="D31" s="528">
        <v>0</v>
      </c>
      <c r="E31" s="528">
        <v>0</v>
      </c>
      <c r="F31" s="527"/>
      <c r="G31" s="520"/>
    </row>
    <row r="32" spans="1:8" ht="57" customHeight="1">
      <c r="A32" s="522" t="s">
        <v>989</v>
      </c>
      <c r="B32" s="523" t="s">
        <v>23</v>
      </c>
      <c r="C32" s="524"/>
      <c r="D32" s="528">
        <v>-104407</v>
      </c>
      <c r="E32" s="528">
        <v>376675</v>
      </c>
      <c r="F32" s="527"/>
      <c r="G32" s="520"/>
    </row>
    <row r="33" spans="1:8" ht="53.65" customHeight="1">
      <c r="A33" s="522" t="s">
        <v>990</v>
      </c>
      <c r="B33" s="523" t="s">
        <v>22</v>
      </c>
      <c r="C33" s="524"/>
      <c r="D33" s="528">
        <v>44729669</v>
      </c>
      <c r="E33" s="528">
        <v>115560331</v>
      </c>
      <c r="F33" s="527"/>
      <c r="G33" s="520"/>
    </row>
    <row r="34" spans="1:8" ht="55.15" customHeight="1">
      <c r="A34" s="522" t="s">
        <v>991</v>
      </c>
      <c r="B34" s="523" t="s">
        <v>33</v>
      </c>
      <c r="C34" s="524"/>
      <c r="D34" s="528">
        <v>0</v>
      </c>
      <c r="E34" s="528">
        <v>0</v>
      </c>
      <c r="F34" s="527"/>
      <c r="G34" s="520"/>
    </row>
    <row r="35" spans="1:8" ht="39.4" customHeight="1">
      <c r="A35" s="522" t="s">
        <v>992</v>
      </c>
      <c r="B35" s="523" t="s">
        <v>993</v>
      </c>
      <c r="C35" s="524"/>
      <c r="D35" s="528">
        <v>-54000000</v>
      </c>
      <c r="E35" s="528">
        <v>18000000</v>
      </c>
      <c r="F35" s="527"/>
      <c r="G35" s="520"/>
    </row>
    <row r="36" spans="1:8" ht="56.25" customHeight="1">
      <c r="A36" s="529" t="s">
        <v>994</v>
      </c>
      <c r="B36" s="523" t="s">
        <v>995</v>
      </c>
      <c r="C36" s="524"/>
      <c r="D36" s="528">
        <v>4238939</v>
      </c>
      <c r="E36" s="528">
        <v>3383743</v>
      </c>
      <c r="F36" s="527"/>
      <c r="G36" s="520"/>
    </row>
    <row r="37" spans="1:8" ht="48" customHeight="1">
      <c r="A37" s="522" t="s">
        <v>996</v>
      </c>
      <c r="B37" s="523" t="s">
        <v>997</v>
      </c>
      <c r="C37" s="524"/>
      <c r="D37" s="528">
        <v>0</v>
      </c>
      <c r="E37" s="528">
        <v>0</v>
      </c>
      <c r="F37" s="527"/>
      <c r="G37" s="520"/>
    </row>
    <row r="38" spans="1:8" s="521" customFormat="1" ht="52.15" customHeight="1">
      <c r="A38" s="515" t="s">
        <v>998</v>
      </c>
      <c r="B38" s="516" t="s">
        <v>999</v>
      </c>
      <c r="C38" s="517"/>
      <c r="D38" s="518">
        <v>-5110699040</v>
      </c>
      <c r="E38" s="518">
        <v>9138201622</v>
      </c>
      <c r="F38" s="519"/>
      <c r="G38" s="520"/>
      <c r="H38" s="520"/>
    </row>
    <row r="39" spans="1:8" s="521" customFormat="1" ht="42" customHeight="1">
      <c r="A39" s="515" t="s">
        <v>1000</v>
      </c>
      <c r="B39" s="516" t="s">
        <v>61</v>
      </c>
      <c r="C39" s="517"/>
      <c r="D39" s="518"/>
      <c r="E39" s="518"/>
      <c r="F39" s="519"/>
      <c r="G39" s="520"/>
      <c r="H39" s="520"/>
    </row>
    <row r="40" spans="1:8" ht="42" customHeight="1">
      <c r="A40" s="522" t="s">
        <v>1001</v>
      </c>
      <c r="B40" s="523" t="s">
        <v>20</v>
      </c>
      <c r="C40" s="524"/>
      <c r="D40" s="528">
        <v>4680616282</v>
      </c>
      <c r="E40" s="528">
        <v>1192247210</v>
      </c>
      <c r="F40" s="527"/>
      <c r="G40" s="520"/>
    </row>
    <row r="41" spans="1:8" ht="42" customHeight="1">
      <c r="A41" s="522" t="s">
        <v>1002</v>
      </c>
      <c r="B41" s="523" t="s">
        <v>19</v>
      </c>
      <c r="C41" s="524"/>
      <c r="D41" s="528">
        <v>-561626477</v>
      </c>
      <c r="E41" s="528">
        <v>-666029184</v>
      </c>
      <c r="F41" s="527"/>
      <c r="G41" s="520"/>
    </row>
    <row r="42" spans="1:8" ht="42" customHeight="1">
      <c r="A42" s="522" t="s">
        <v>1003</v>
      </c>
      <c r="B42" s="523" t="s">
        <v>1004</v>
      </c>
      <c r="C42" s="524"/>
      <c r="D42" s="528">
        <v>0</v>
      </c>
      <c r="E42" s="528">
        <v>0</v>
      </c>
      <c r="F42" s="527"/>
      <c r="G42" s="520"/>
    </row>
    <row r="43" spans="1:8" ht="42" customHeight="1">
      <c r="A43" s="522" t="s">
        <v>1005</v>
      </c>
      <c r="B43" s="523" t="s">
        <v>1006</v>
      </c>
      <c r="C43" s="524"/>
      <c r="D43" s="528">
        <v>0</v>
      </c>
      <c r="E43" s="528">
        <v>0</v>
      </c>
      <c r="F43" s="527"/>
      <c r="G43" s="520"/>
    </row>
    <row r="44" spans="1:8" ht="42" customHeight="1">
      <c r="A44" s="522" t="s">
        <v>1007</v>
      </c>
      <c r="B44" s="523" t="s">
        <v>1008</v>
      </c>
      <c r="C44" s="524"/>
      <c r="D44" s="528">
        <v>0</v>
      </c>
      <c r="E44" s="528">
        <v>0</v>
      </c>
      <c r="F44" s="527"/>
      <c r="G44" s="520"/>
    </row>
    <row r="45" spans="1:8" ht="55.5" customHeight="1">
      <c r="A45" s="515" t="s">
        <v>1009</v>
      </c>
      <c r="B45" s="516" t="s">
        <v>21</v>
      </c>
      <c r="C45" s="524"/>
      <c r="D45" s="518">
        <v>4118989805</v>
      </c>
      <c r="E45" s="518">
        <v>526218026</v>
      </c>
      <c r="F45" s="527"/>
      <c r="G45" s="520"/>
    </row>
    <row r="46" spans="1:8" s="521" customFormat="1" ht="52.5" customHeight="1">
      <c r="A46" s="515" t="s">
        <v>1010</v>
      </c>
      <c r="B46" s="516" t="s">
        <v>49</v>
      </c>
      <c r="C46" s="517"/>
      <c r="D46" s="518">
        <v>-991709235</v>
      </c>
      <c r="E46" s="518">
        <v>9664419648</v>
      </c>
      <c r="F46" s="519"/>
      <c r="G46" s="520"/>
      <c r="H46" s="520"/>
    </row>
    <row r="47" spans="1:8" s="521" customFormat="1" ht="53.65" customHeight="1">
      <c r="A47" s="515" t="s">
        <v>1011</v>
      </c>
      <c r="B47" s="516" t="s">
        <v>1012</v>
      </c>
      <c r="C47" s="517"/>
      <c r="D47" s="526">
        <v>0</v>
      </c>
      <c r="E47" s="518">
        <v>0</v>
      </c>
      <c r="F47" s="519"/>
      <c r="G47" s="520"/>
      <c r="H47" s="520"/>
    </row>
    <row r="48" spans="1:8" ht="47.65" customHeight="1">
      <c r="A48" s="522" t="s">
        <v>1013</v>
      </c>
      <c r="B48" s="523" t="s">
        <v>1014</v>
      </c>
      <c r="C48" s="524"/>
      <c r="D48" s="528">
        <v>10693862518</v>
      </c>
      <c r="E48" s="528">
        <v>1029442870</v>
      </c>
      <c r="F48" s="527"/>
      <c r="G48" s="520"/>
    </row>
    <row r="49" spans="1:8" ht="61.15" customHeight="1">
      <c r="A49" s="530" t="s">
        <v>1015</v>
      </c>
      <c r="B49" s="523" t="s">
        <v>1016</v>
      </c>
      <c r="C49" s="524"/>
      <c r="D49" s="528">
        <v>10559952187</v>
      </c>
      <c r="E49" s="528">
        <v>1011092870</v>
      </c>
      <c r="F49" s="527"/>
      <c r="G49" s="520"/>
    </row>
    <row r="50" spans="1:8" ht="42" customHeight="1">
      <c r="A50" s="531" t="s">
        <v>1017</v>
      </c>
      <c r="B50" s="532" t="s">
        <v>1018</v>
      </c>
      <c r="C50" s="524"/>
      <c r="D50" s="528">
        <v>2559952187</v>
      </c>
      <c r="E50" s="528">
        <v>211092870</v>
      </c>
      <c r="F50" s="527"/>
      <c r="G50" s="520"/>
    </row>
    <row r="51" spans="1:8" ht="42" customHeight="1">
      <c r="A51" s="533" t="s">
        <v>1019</v>
      </c>
      <c r="B51" s="532" t="s">
        <v>1020</v>
      </c>
      <c r="C51" s="524"/>
      <c r="D51" s="528">
        <v>8000000000</v>
      </c>
      <c r="E51" s="528">
        <v>800000000</v>
      </c>
      <c r="F51" s="527"/>
      <c r="G51" s="520"/>
    </row>
    <row r="52" spans="1:8" ht="45" customHeight="1">
      <c r="A52" s="531" t="s">
        <v>1021</v>
      </c>
      <c r="B52" s="532" t="s">
        <v>1022</v>
      </c>
      <c r="C52" s="524"/>
      <c r="D52" s="528">
        <v>0</v>
      </c>
      <c r="E52" s="528">
        <v>0</v>
      </c>
      <c r="F52" s="527"/>
      <c r="G52" s="520"/>
    </row>
    <row r="53" spans="1:8" ht="42" customHeight="1">
      <c r="A53" s="522" t="s">
        <v>1023</v>
      </c>
      <c r="B53" s="523" t="s">
        <v>1024</v>
      </c>
      <c r="C53" s="524"/>
      <c r="D53" s="528">
        <v>133910331</v>
      </c>
      <c r="E53" s="528">
        <v>18350000</v>
      </c>
      <c r="F53" s="527"/>
      <c r="G53" s="520"/>
    </row>
    <row r="54" spans="1:8" ht="42" customHeight="1">
      <c r="A54" s="522" t="s">
        <v>1025</v>
      </c>
      <c r="B54" s="523" t="s">
        <v>1026</v>
      </c>
      <c r="C54" s="524"/>
      <c r="D54" s="528">
        <v>0</v>
      </c>
      <c r="E54" s="528">
        <v>0</v>
      </c>
      <c r="F54" s="527"/>
      <c r="G54" s="520"/>
    </row>
    <row r="55" spans="1:8" s="521" customFormat="1" ht="57" customHeight="1">
      <c r="A55" s="515" t="s">
        <v>1027</v>
      </c>
      <c r="B55" s="516" t="s">
        <v>1028</v>
      </c>
      <c r="C55" s="517"/>
      <c r="D55" s="518">
        <v>9702153283</v>
      </c>
      <c r="E55" s="518">
        <v>10693862518</v>
      </c>
      <c r="F55" s="519"/>
      <c r="G55" s="520"/>
      <c r="H55" s="520"/>
    </row>
    <row r="56" spans="1:8" ht="42" customHeight="1">
      <c r="A56" s="522" t="s">
        <v>1029</v>
      </c>
      <c r="B56" s="523" t="s">
        <v>1030</v>
      </c>
      <c r="C56" s="524"/>
      <c r="D56" s="528">
        <v>9702153283</v>
      </c>
      <c r="E56" s="528">
        <v>10693862518</v>
      </c>
      <c r="F56" s="527"/>
      <c r="G56" s="520"/>
    </row>
    <row r="57" spans="1:8" ht="61.15" customHeight="1">
      <c r="A57" s="522" t="s">
        <v>1015</v>
      </c>
      <c r="B57" s="523" t="s">
        <v>1031</v>
      </c>
      <c r="C57" s="524"/>
      <c r="D57" s="528">
        <v>9523513283</v>
      </c>
      <c r="E57" s="528">
        <v>10559952187</v>
      </c>
      <c r="F57" s="527"/>
      <c r="G57" s="520"/>
    </row>
    <row r="58" spans="1:8" ht="42" customHeight="1">
      <c r="A58" s="531" t="s">
        <v>1017</v>
      </c>
      <c r="B58" s="532" t="s">
        <v>1032</v>
      </c>
      <c r="C58" s="524"/>
      <c r="D58" s="528">
        <v>5523513283</v>
      </c>
      <c r="E58" s="528">
        <v>2559952187</v>
      </c>
      <c r="F58" s="527"/>
      <c r="G58" s="520"/>
    </row>
    <row r="59" spans="1:8" ht="42" customHeight="1">
      <c r="A59" s="533" t="s">
        <v>1019</v>
      </c>
      <c r="B59" s="532" t="s">
        <v>1033</v>
      </c>
      <c r="C59" s="524"/>
      <c r="D59" s="528">
        <v>4000000000</v>
      </c>
      <c r="E59" s="528">
        <v>8000000000</v>
      </c>
      <c r="F59" s="527"/>
      <c r="G59" s="539">
        <v>0</v>
      </c>
    </row>
    <row r="60" spans="1:8" ht="47.65" customHeight="1">
      <c r="A60" s="531" t="s">
        <v>1021</v>
      </c>
      <c r="B60" s="532" t="s">
        <v>1034</v>
      </c>
      <c r="C60" s="524"/>
      <c r="D60" s="528">
        <v>0</v>
      </c>
      <c r="E60" s="528">
        <v>0</v>
      </c>
      <c r="F60" s="527"/>
      <c r="G60" s="520"/>
    </row>
    <row r="61" spans="1:8" ht="55.15" customHeight="1">
      <c r="A61" s="522" t="s">
        <v>1035</v>
      </c>
      <c r="B61" s="523" t="s">
        <v>1036</v>
      </c>
      <c r="C61" s="524"/>
      <c r="D61" s="528">
        <v>178640000</v>
      </c>
      <c r="E61" s="528">
        <v>133910331</v>
      </c>
      <c r="F61" s="527"/>
      <c r="G61" s="520"/>
    </row>
    <row r="62" spans="1:8" ht="39.75" customHeight="1">
      <c r="A62" s="522" t="s">
        <v>1037</v>
      </c>
      <c r="B62" s="523" t="s">
        <v>1038</v>
      </c>
      <c r="C62" s="524"/>
      <c r="D62" s="528">
        <v>0</v>
      </c>
      <c r="E62" s="528">
        <v>0</v>
      </c>
      <c r="F62" s="527"/>
      <c r="G62" s="520"/>
    </row>
    <row r="63" spans="1:8" s="521" customFormat="1" ht="62.65" customHeight="1">
      <c r="A63" s="515" t="s">
        <v>1039</v>
      </c>
      <c r="B63" s="516" t="s">
        <v>1040</v>
      </c>
      <c r="C63" s="517"/>
      <c r="D63" s="518">
        <v>-991709235</v>
      </c>
      <c r="E63" s="518">
        <v>9664419648</v>
      </c>
      <c r="F63" s="519"/>
      <c r="G63" s="520"/>
      <c r="H63" s="520"/>
    </row>
    <row r="64" spans="1:8" s="521" customFormat="1" ht="27.75" customHeight="1">
      <c r="A64" s="515" t="s">
        <v>1041</v>
      </c>
      <c r="B64" s="516" t="s">
        <v>1042</v>
      </c>
      <c r="C64" s="517"/>
      <c r="D64" s="518">
        <v>0</v>
      </c>
      <c r="E64" s="518">
        <v>0</v>
      </c>
      <c r="F64" s="519"/>
      <c r="G64" s="520"/>
      <c r="H64" s="520"/>
    </row>
    <row r="65" spans="1:7">
      <c r="F65" s="519"/>
      <c r="G65" s="520"/>
    </row>
    <row r="66" spans="1:7" ht="12.75" customHeight="1">
      <c r="A66" s="607" t="s">
        <v>1043</v>
      </c>
      <c r="B66" s="607"/>
      <c r="C66" s="534"/>
      <c r="D66" s="534" t="s">
        <v>1044</v>
      </c>
      <c r="E66" s="534"/>
    </row>
    <row r="67" spans="1:7">
      <c r="A67" s="535"/>
      <c r="B67" s="535"/>
      <c r="C67" s="535"/>
      <c r="D67" s="535"/>
      <c r="E67" s="535"/>
    </row>
    <row r="68" spans="1:7">
      <c r="A68" s="535"/>
      <c r="B68" s="535"/>
      <c r="C68" s="535"/>
      <c r="D68" s="535"/>
      <c r="E68" s="535"/>
    </row>
    <row r="69" spans="1:7">
      <c r="A69" s="535"/>
      <c r="B69" s="535"/>
      <c r="C69" s="535"/>
      <c r="D69" s="535"/>
      <c r="E69" s="535"/>
    </row>
    <row r="70" spans="1:7">
      <c r="A70" s="535"/>
      <c r="B70" s="535"/>
      <c r="C70" s="535"/>
      <c r="D70" s="535"/>
      <c r="E70" s="535"/>
    </row>
    <row r="71" spans="1:7">
      <c r="A71" s="535"/>
      <c r="B71" s="535"/>
      <c r="C71" s="535"/>
      <c r="D71" s="535"/>
      <c r="E71" s="535"/>
    </row>
    <row r="72" spans="1:7">
      <c r="A72" s="535"/>
      <c r="B72" s="535"/>
      <c r="C72" s="535"/>
      <c r="D72" s="535"/>
      <c r="E72" s="535"/>
    </row>
    <row r="73" spans="1:7">
      <c r="A73" s="535"/>
      <c r="B73" s="535"/>
      <c r="C73" s="535"/>
      <c r="D73" s="535"/>
      <c r="E73" s="535"/>
    </row>
    <row r="74" spans="1:7">
      <c r="A74" s="535"/>
      <c r="B74" s="535"/>
      <c r="C74" s="535"/>
      <c r="D74" s="535"/>
      <c r="E74" s="535"/>
    </row>
    <row r="75" spans="1:7">
      <c r="A75" s="535"/>
      <c r="B75" s="535"/>
      <c r="C75" s="535"/>
      <c r="D75" s="535"/>
      <c r="E75" s="535"/>
    </row>
    <row r="76" spans="1:7" ht="14.25" customHeight="1">
      <c r="A76" s="608" t="s">
        <v>1048</v>
      </c>
      <c r="B76" s="608"/>
      <c r="C76" s="552" t="s">
        <v>1180</v>
      </c>
      <c r="D76" s="552"/>
      <c r="E76" s="536" t="s">
        <v>971</v>
      </c>
    </row>
    <row r="77" spans="1:7" ht="16.899999999999999" customHeight="1">
      <c r="A77" s="607" t="s">
        <v>1045</v>
      </c>
      <c r="B77" s="607"/>
      <c r="C77" s="608" t="s">
        <v>1046</v>
      </c>
      <c r="D77" s="608"/>
      <c r="E77" s="536" t="s">
        <v>1047</v>
      </c>
    </row>
    <row r="78" spans="1:7" ht="28.5" customHeight="1">
      <c r="A78" s="603"/>
      <c r="B78" s="603"/>
      <c r="E78" s="537"/>
    </row>
  </sheetData>
  <mergeCells count="17">
    <mergeCell ref="B8:E8"/>
    <mergeCell ref="A1:E1"/>
    <mergeCell ref="A2:E2"/>
    <mergeCell ref="A3:E3"/>
    <mergeCell ref="A4:E4"/>
    <mergeCell ref="B7:E7"/>
    <mergeCell ref="A78:B78"/>
    <mergeCell ref="B9:E9"/>
    <mergeCell ref="B10:E10"/>
    <mergeCell ref="B11:E11"/>
    <mergeCell ref="B12:E12"/>
    <mergeCell ref="B13:E13"/>
    <mergeCell ref="B14:E14"/>
    <mergeCell ref="A66:B66"/>
    <mergeCell ref="A76:B76"/>
    <mergeCell ref="A77:B77"/>
    <mergeCell ref="C77:D77"/>
  </mergeCells>
  <printOptions horizontalCentered="1"/>
  <pageMargins left="0.22" right="0.18" top="0.35" bottom="0.5" header="0.3" footer="0.3"/>
  <pageSetup paperSize="9" scale="8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8"/>
  <sheetViews>
    <sheetView workbookViewId="0">
      <selection activeCell="D3" sqref="D3:G37"/>
    </sheetView>
  </sheetViews>
  <sheetFormatPr defaultRowHeight="12.75"/>
  <cols>
    <col min="1" max="1" width="68.42578125" customWidth="1"/>
    <col min="2" max="2" width="9.140625" customWidth="1"/>
    <col min="3" max="3" width="10" customWidth="1"/>
    <col min="4" max="4" width="15.7109375" customWidth="1"/>
    <col min="5" max="6" width="15.42578125" customWidth="1"/>
    <col min="7" max="7" width="16.140625" customWidth="1"/>
    <col min="8" max="10" width="6.85546875" customWidth="1"/>
    <col min="257" max="257" width="68.42578125" customWidth="1"/>
    <col min="258" max="258" width="9.140625" customWidth="1"/>
    <col min="259" max="259" width="10" customWidth="1"/>
    <col min="260" max="260" width="15.7109375" customWidth="1"/>
    <col min="261" max="262" width="15.42578125" customWidth="1"/>
    <col min="263" max="263" width="16.140625" customWidth="1"/>
    <col min="264" max="266" width="6.85546875" customWidth="1"/>
    <col min="513" max="513" width="68.42578125" customWidth="1"/>
    <col min="514" max="514" width="9.140625" customWidth="1"/>
    <col min="515" max="515" width="10" customWidth="1"/>
    <col min="516" max="516" width="15.7109375" customWidth="1"/>
    <col min="517" max="518" width="15.42578125" customWidth="1"/>
    <col min="519" max="519" width="16.140625" customWidth="1"/>
    <col min="520" max="522" width="6.85546875" customWidth="1"/>
    <col min="769" max="769" width="68.42578125" customWidth="1"/>
    <col min="770" max="770" width="9.140625" customWidth="1"/>
    <col min="771" max="771" width="10" customWidth="1"/>
    <col min="772" max="772" width="15.7109375" customWidth="1"/>
    <col min="773" max="774" width="15.42578125" customWidth="1"/>
    <col min="775" max="775" width="16.140625" customWidth="1"/>
    <col min="776" max="778" width="6.85546875" customWidth="1"/>
    <col min="1025" max="1025" width="68.42578125" customWidth="1"/>
    <col min="1026" max="1026" width="9.140625" customWidth="1"/>
    <col min="1027" max="1027" width="10" customWidth="1"/>
    <col min="1028" max="1028" width="15.7109375" customWidth="1"/>
    <col min="1029" max="1030" width="15.42578125" customWidth="1"/>
    <col min="1031" max="1031" width="16.140625" customWidth="1"/>
    <col min="1032" max="1034" width="6.85546875" customWidth="1"/>
    <col min="1281" max="1281" width="68.42578125" customWidth="1"/>
    <col min="1282" max="1282" width="9.140625" customWidth="1"/>
    <col min="1283" max="1283" width="10" customWidth="1"/>
    <col min="1284" max="1284" width="15.7109375" customWidth="1"/>
    <col min="1285" max="1286" width="15.42578125" customWidth="1"/>
    <col min="1287" max="1287" width="16.140625" customWidth="1"/>
    <col min="1288" max="1290" width="6.85546875" customWidth="1"/>
    <col min="1537" max="1537" width="68.42578125" customWidth="1"/>
    <col min="1538" max="1538" width="9.140625" customWidth="1"/>
    <col min="1539" max="1539" width="10" customWidth="1"/>
    <col min="1540" max="1540" width="15.7109375" customWidth="1"/>
    <col min="1541" max="1542" width="15.42578125" customWidth="1"/>
    <col min="1543" max="1543" width="16.140625" customWidth="1"/>
    <col min="1544" max="1546" width="6.85546875" customWidth="1"/>
    <col min="1793" max="1793" width="68.42578125" customWidth="1"/>
    <col min="1794" max="1794" width="9.140625" customWidth="1"/>
    <col min="1795" max="1795" width="10" customWidth="1"/>
    <col min="1796" max="1796" width="15.7109375" customWidth="1"/>
    <col min="1797" max="1798" width="15.42578125" customWidth="1"/>
    <col min="1799" max="1799" width="16.140625" customWidth="1"/>
    <col min="1800" max="1802" width="6.85546875" customWidth="1"/>
    <col min="2049" max="2049" width="68.42578125" customWidth="1"/>
    <col min="2050" max="2050" width="9.140625" customWidth="1"/>
    <col min="2051" max="2051" width="10" customWidth="1"/>
    <col min="2052" max="2052" width="15.7109375" customWidth="1"/>
    <col min="2053" max="2054" width="15.42578125" customWidth="1"/>
    <col min="2055" max="2055" width="16.140625" customWidth="1"/>
    <col min="2056" max="2058" width="6.85546875" customWidth="1"/>
    <col min="2305" max="2305" width="68.42578125" customWidth="1"/>
    <col min="2306" max="2306" width="9.140625" customWidth="1"/>
    <col min="2307" max="2307" width="10" customWidth="1"/>
    <col min="2308" max="2308" width="15.7109375" customWidth="1"/>
    <col min="2309" max="2310" width="15.42578125" customWidth="1"/>
    <col min="2311" max="2311" width="16.140625" customWidth="1"/>
    <col min="2312" max="2314" width="6.85546875" customWidth="1"/>
    <col min="2561" max="2561" width="68.42578125" customWidth="1"/>
    <col min="2562" max="2562" width="9.140625" customWidth="1"/>
    <col min="2563" max="2563" width="10" customWidth="1"/>
    <col min="2564" max="2564" width="15.7109375" customWidth="1"/>
    <col min="2565" max="2566" width="15.42578125" customWidth="1"/>
    <col min="2567" max="2567" width="16.140625" customWidth="1"/>
    <col min="2568" max="2570" width="6.85546875" customWidth="1"/>
    <col min="2817" max="2817" width="68.42578125" customWidth="1"/>
    <col min="2818" max="2818" width="9.140625" customWidth="1"/>
    <col min="2819" max="2819" width="10" customWidth="1"/>
    <col min="2820" max="2820" width="15.7109375" customWidth="1"/>
    <col min="2821" max="2822" width="15.42578125" customWidth="1"/>
    <col min="2823" max="2823" width="16.140625" customWidth="1"/>
    <col min="2824" max="2826" width="6.85546875" customWidth="1"/>
    <col min="3073" max="3073" width="68.42578125" customWidth="1"/>
    <col min="3074" max="3074" width="9.140625" customWidth="1"/>
    <col min="3075" max="3075" width="10" customWidth="1"/>
    <col min="3076" max="3076" width="15.7109375" customWidth="1"/>
    <col min="3077" max="3078" width="15.42578125" customWidth="1"/>
    <col min="3079" max="3079" width="16.140625" customWidth="1"/>
    <col min="3080" max="3082" width="6.85546875" customWidth="1"/>
    <col min="3329" max="3329" width="68.42578125" customWidth="1"/>
    <col min="3330" max="3330" width="9.140625" customWidth="1"/>
    <col min="3331" max="3331" width="10" customWidth="1"/>
    <col min="3332" max="3332" width="15.7109375" customWidth="1"/>
    <col min="3333" max="3334" width="15.42578125" customWidth="1"/>
    <col min="3335" max="3335" width="16.140625" customWidth="1"/>
    <col min="3336" max="3338" width="6.85546875" customWidth="1"/>
    <col min="3585" max="3585" width="68.42578125" customWidth="1"/>
    <col min="3586" max="3586" width="9.140625" customWidth="1"/>
    <col min="3587" max="3587" width="10" customWidth="1"/>
    <col min="3588" max="3588" width="15.7109375" customWidth="1"/>
    <col min="3589" max="3590" width="15.42578125" customWidth="1"/>
    <col min="3591" max="3591" width="16.140625" customWidth="1"/>
    <col min="3592" max="3594" width="6.85546875" customWidth="1"/>
    <col min="3841" max="3841" width="68.42578125" customWidth="1"/>
    <col min="3842" max="3842" width="9.140625" customWidth="1"/>
    <col min="3843" max="3843" width="10" customWidth="1"/>
    <col min="3844" max="3844" width="15.7109375" customWidth="1"/>
    <col min="3845" max="3846" width="15.42578125" customWidth="1"/>
    <col min="3847" max="3847" width="16.140625" customWidth="1"/>
    <col min="3848" max="3850" width="6.85546875" customWidth="1"/>
    <col min="4097" max="4097" width="68.42578125" customWidth="1"/>
    <col min="4098" max="4098" width="9.140625" customWidth="1"/>
    <col min="4099" max="4099" width="10" customWidth="1"/>
    <col min="4100" max="4100" width="15.7109375" customWidth="1"/>
    <col min="4101" max="4102" width="15.42578125" customWidth="1"/>
    <col min="4103" max="4103" width="16.140625" customWidth="1"/>
    <col min="4104" max="4106" width="6.85546875" customWidth="1"/>
    <col min="4353" max="4353" width="68.42578125" customWidth="1"/>
    <col min="4354" max="4354" width="9.140625" customWidth="1"/>
    <col min="4355" max="4355" width="10" customWidth="1"/>
    <col min="4356" max="4356" width="15.7109375" customWidth="1"/>
    <col min="4357" max="4358" width="15.42578125" customWidth="1"/>
    <col min="4359" max="4359" width="16.140625" customWidth="1"/>
    <col min="4360" max="4362" width="6.85546875" customWidth="1"/>
    <col min="4609" max="4609" width="68.42578125" customWidth="1"/>
    <col min="4610" max="4610" width="9.140625" customWidth="1"/>
    <col min="4611" max="4611" width="10" customWidth="1"/>
    <col min="4612" max="4612" width="15.7109375" customWidth="1"/>
    <col min="4613" max="4614" width="15.42578125" customWidth="1"/>
    <col min="4615" max="4615" width="16.140625" customWidth="1"/>
    <col min="4616" max="4618" width="6.85546875" customWidth="1"/>
    <col min="4865" max="4865" width="68.42578125" customWidth="1"/>
    <col min="4866" max="4866" width="9.140625" customWidth="1"/>
    <col min="4867" max="4867" width="10" customWidth="1"/>
    <col min="4868" max="4868" width="15.7109375" customWidth="1"/>
    <col min="4869" max="4870" width="15.42578125" customWidth="1"/>
    <col min="4871" max="4871" width="16.140625" customWidth="1"/>
    <col min="4872" max="4874" width="6.85546875" customWidth="1"/>
    <col min="5121" max="5121" width="68.42578125" customWidth="1"/>
    <col min="5122" max="5122" width="9.140625" customWidth="1"/>
    <col min="5123" max="5123" width="10" customWidth="1"/>
    <col min="5124" max="5124" width="15.7109375" customWidth="1"/>
    <col min="5125" max="5126" width="15.42578125" customWidth="1"/>
    <col min="5127" max="5127" width="16.140625" customWidth="1"/>
    <col min="5128" max="5130" width="6.85546875" customWidth="1"/>
    <col min="5377" max="5377" width="68.42578125" customWidth="1"/>
    <col min="5378" max="5378" width="9.140625" customWidth="1"/>
    <col min="5379" max="5379" width="10" customWidth="1"/>
    <col min="5380" max="5380" width="15.7109375" customWidth="1"/>
    <col min="5381" max="5382" width="15.42578125" customWidth="1"/>
    <col min="5383" max="5383" width="16.140625" customWidth="1"/>
    <col min="5384" max="5386" width="6.85546875" customWidth="1"/>
    <col min="5633" max="5633" width="68.42578125" customWidth="1"/>
    <col min="5634" max="5634" width="9.140625" customWidth="1"/>
    <col min="5635" max="5635" width="10" customWidth="1"/>
    <col min="5636" max="5636" width="15.7109375" customWidth="1"/>
    <col min="5637" max="5638" width="15.42578125" customWidth="1"/>
    <col min="5639" max="5639" width="16.140625" customWidth="1"/>
    <col min="5640" max="5642" width="6.85546875" customWidth="1"/>
    <col min="5889" max="5889" width="68.42578125" customWidth="1"/>
    <col min="5890" max="5890" width="9.140625" customWidth="1"/>
    <col min="5891" max="5891" width="10" customWidth="1"/>
    <col min="5892" max="5892" width="15.7109375" customWidth="1"/>
    <col min="5893" max="5894" width="15.42578125" customWidth="1"/>
    <col min="5895" max="5895" width="16.140625" customWidth="1"/>
    <col min="5896" max="5898" width="6.85546875" customWidth="1"/>
    <col min="6145" max="6145" width="68.42578125" customWidth="1"/>
    <col min="6146" max="6146" width="9.140625" customWidth="1"/>
    <col min="6147" max="6147" width="10" customWidth="1"/>
    <col min="6148" max="6148" width="15.7109375" customWidth="1"/>
    <col min="6149" max="6150" width="15.42578125" customWidth="1"/>
    <col min="6151" max="6151" width="16.140625" customWidth="1"/>
    <col min="6152" max="6154" width="6.85546875" customWidth="1"/>
    <col min="6401" max="6401" width="68.42578125" customWidth="1"/>
    <col min="6402" max="6402" width="9.140625" customWidth="1"/>
    <col min="6403" max="6403" width="10" customWidth="1"/>
    <col min="6404" max="6404" width="15.7109375" customWidth="1"/>
    <col min="6405" max="6406" width="15.42578125" customWidth="1"/>
    <col min="6407" max="6407" width="16.140625" customWidth="1"/>
    <col min="6408" max="6410" width="6.85546875" customWidth="1"/>
    <col min="6657" max="6657" width="68.42578125" customWidth="1"/>
    <col min="6658" max="6658" width="9.140625" customWidth="1"/>
    <col min="6659" max="6659" width="10" customWidth="1"/>
    <col min="6660" max="6660" width="15.7109375" customWidth="1"/>
    <col min="6661" max="6662" width="15.42578125" customWidth="1"/>
    <col min="6663" max="6663" width="16.140625" customWidth="1"/>
    <col min="6664" max="6666" width="6.85546875" customWidth="1"/>
    <col min="6913" max="6913" width="68.42578125" customWidth="1"/>
    <col min="6914" max="6914" width="9.140625" customWidth="1"/>
    <col min="6915" max="6915" width="10" customWidth="1"/>
    <col min="6916" max="6916" width="15.7109375" customWidth="1"/>
    <col min="6917" max="6918" width="15.42578125" customWidth="1"/>
    <col min="6919" max="6919" width="16.140625" customWidth="1"/>
    <col min="6920" max="6922" width="6.85546875" customWidth="1"/>
    <col min="7169" max="7169" width="68.42578125" customWidth="1"/>
    <col min="7170" max="7170" width="9.140625" customWidth="1"/>
    <col min="7171" max="7171" width="10" customWidth="1"/>
    <col min="7172" max="7172" width="15.7109375" customWidth="1"/>
    <col min="7173" max="7174" width="15.42578125" customWidth="1"/>
    <col min="7175" max="7175" width="16.140625" customWidth="1"/>
    <col min="7176" max="7178" width="6.85546875" customWidth="1"/>
    <col min="7425" max="7425" width="68.42578125" customWidth="1"/>
    <col min="7426" max="7426" width="9.140625" customWidth="1"/>
    <col min="7427" max="7427" width="10" customWidth="1"/>
    <col min="7428" max="7428" width="15.7109375" customWidth="1"/>
    <col min="7429" max="7430" width="15.42578125" customWidth="1"/>
    <col min="7431" max="7431" width="16.140625" customWidth="1"/>
    <col min="7432" max="7434" width="6.85546875" customWidth="1"/>
    <col min="7681" max="7681" width="68.42578125" customWidth="1"/>
    <col min="7682" max="7682" width="9.140625" customWidth="1"/>
    <col min="7683" max="7683" width="10" customWidth="1"/>
    <col min="7684" max="7684" width="15.7109375" customWidth="1"/>
    <col min="7685" max="7686" width="15.42578125" customWidth="1"/>
    <col min="7687" max="7687" width="16.140625" customWidth="1"/>
    <col min="7688" max="7690" width="6.85546875" customWidth="1"/>
    <col min="7937" max="7937" width="68.42578125" customWidth="1"/>
    <col min="7938" max="7938" width="9.140625" customWidth="1"/>
    <col min="7939" max="7939" width="10" customWidth="1"/>
    <col min="7940" max="7940" width="15.7109375" customWidth="1"/>
    <col min="7941" max="7942" width="15.42578125" customWidth="1"/>
    <col min="7943" max="7943" width="16.140625" customWidth="1"/>
    <col min="7944" max="7946" width="6.85546875" customWidth="1"/>
    <col min="8193" max="8193" width="68.42578125" customWidth="1"/>
    <col min="8194" max="8194" width="9.140625" customWidth="1"/>
    <col min="8195" max="8195" width="10" customWidth="1"/>
    <col min="8196" max="8196" width="15.7109375" customWidth="1"/>
    <col min="8197" max="8198" width="15.42578125" customWidth="1"/>
    <col min="8199" max="8199" width="16.140625" customWidth="1"/>
    <col min="8200" max="8202" width="6.85546875" customWidth="1"/>
    <col min="8449" max="8449" width="68.42578125" customWidth="1"/>
    <col min="8450" max="8450" width="9.140625" customWidth="1"/>
    <col min="8451" max="8451" width="10" customWidth="1"/>
    <col min="8452" max="8452" width="15.7109375" customWidth="1"/>
    <col min="8453" max="8454" width="15.42578125" customWidth="1"/>
    <col min="8455" max="8455" width="16.140625" customWidth="1"/>
    <col min="8456" max="8458" width="6.85546875" customWidth="1"/>
    <col min="8705" max="8705" width="68.42578125" customWidth="1"/>
    <col min="8706" max="8706" width="9.140625" customWidth="1"/>
    <col min="8707" max="8707" width="10" customWidth="1"/>
    <col min="8708" max="8708" width="15.7109375" customWidth="1"/>
    <col min="8709" max="8710" width="15.42578125" customWidth="1"/>
    <col min="8711" max="8711" width="16.140625" customWidth="1"/>
    <col min="8712" max="8714" width="6.85546875" customWidth="1"/>
    <col min="8961" max="8961" width="68.42578125" customWidth="1"/>
    <col min="8962" max="8962" width="9.140625" customWidth="1"/>
    <col min="8963" max="8963" width="10" customWidth="1"/>
    <col min="8964" max="8964" width="15.7109375" customWidth="1"/>
    <col min="8965" max="8966" width="15.42578125" customWidth="1"/>
    <col min="8967" max="8967" width="16.140625" customWidth="1"/>
    <col min="8968" max="8970" width="6.85546875" customWidth="1"/>
    <col min="9217" max="9217" width="68.42578125" customWidth="1"/>
    <col min="9218" max="9218" width="9.140625" customWidth="1"/>
    <col min="9219" max="9219" width="10" customWidth="1"/>
    <col min="9220" max="9220" width="15.7109375" customWidth="1"/>
    <col min="9221" max="9222" width="15.42578125" customWidth="1"/>
    <col min="9223" max="9223" width="16.140625" customWidth="1"/>
    <col min="9224" max="9226" width="6.85546875" customWidth="1"/>
    <col min="9473" max="9473" width="68.42578125" customWidth="1"/>
    <col min="9474" max="9474" width="9.140625" customWidth="1"/>
    <col min="9475" max="9475" width="10" customWidth="1"/>
    <col min="9476" max="9476" width="15.7109375" customWidth="1"/>
    <col min="9477" max="9478" width="15.42578125" customWidth="1"/>
    <col min="9479" max="9479" width="16.140625" customWidth="1"/>
    <col min="9480" max="9482" width="6.85546875" customWidth="1"/>
    <col min="9729" max="9729" width="68.42578125" customWidth="1"/>
    <col min="9730" max="9730" width="9.140625" customWidth="1"/>
    <col min="9731" max="9731" width="10" customWidth="1"/>
    <col min="9732" max="9732" width="15.7109375" customWidth="1"/>
    <col min="9733" max="9734" width="15.42578125" customWidth="1"/>
    <col min="9735" max="9735" width="16.140625" customWidth="1"/>
    <col min="9736" max="9738" width="6.85546875" customWidth="1"/>
    <col min="9985" max="9985" width="68.42578125" customWidth="1"/>
    <col min="9986" max="9986" width="9.140625" customWidth="1"/>
    <col min="9987" max="9987" width="10" customWidth="1"/>
    <col min="9988" max="9988" width="15.7109375" customWidth="1"/>
    <col min="9989" max="9990" width="15.42578125" customWidth="1"/>
    <col min="9991" max="9991" width="16.140625" customWidth="1"/>
    <col min="9992" max="9994" width="6.85546875" customWidth="1"/>
    <col min="10241" max="10241" width="68.42578125" customWidth="1"/>
    <col min="10242" max="10242" width="9.140625" customWidth="1"/>
    <col min="10243" max="10243" width="10" customWidth="1"/>
    <col min="10244" max="10244" width="15.7109375" customWidth="1"/>
    <col min="10245" max="10246" width="15.42578125" customWidth="1"/>
    <col min="10247" max="10247" width="16.140625" customWidth="1"/>
    <col min="10248" max="10250" width="6.85546875" customWidth="1"/>
    <col min="10497" max="10497" width="68.42578125" customWidth="1"/>
    <col min="10498" max="10498" width="9.140625" customWidth="1"/>
    <col min="10499" max="10499" width="10" customWidth="1"/>
    <col min="10500" max="10500" width="15.7109375" customWidth="1"/>
    <col min="10501" max="10502" width="15.42578125" customWidth="1"/>
    <col min="10503" max="10503" width="16.140625" customWidth="1"/>
    <col min="10504" max="10506" width="6.85546875" customWidth="1"/>
    <col min="10753" max="10753" width="68.42578125" customWidth="1"/>
    <col min="10754" max="10754" width="9.140625" customWidth="1"/>
    <col min="10755" max="10755" width="10" customWidth="1"/>
    <col min="10756" max="10756" width="15.7109375" customWidth="1"/>
    <col min="10757" max="10758" width="15.42578125" customWidth="1"/>
    <col min="10759" max="10759" width="16.140625" customWidth="1"/>
    <col min="10760" max="10762" width="6.85546875" customWidth="1"/>
    <col min="11009" max="11009" width="68.42578125" customWidth="1"/>
    <col min="11010" max="11010" width="9.140625" customWidth="1"/>
    <col min="11011" max="11011" width="10" customWidth="1"/>
    <col min="11012" max="11012" width="15.7109375" customWidth="1"/>
    <col min="11013" max="11014" width="15.42578125" customWidth="1"/>
    <col min="11015" max="11015" width="16.140625" customWidth="1"/>
    <col min="11016" max="11018" width="6.85546875" customWidth="1"/>
    <col min="11265" max="11265" width="68.42578125" customWidth="1"/>
    <col min="11266" max="11266" width="9.140625" customWidth="1"/>
    <col min="11267" max="11267" width="10" customWidth="1"/>
    <col min="11268" max="11268" width="15.7109375" customWidth="1"/>
    <col min="11269" max="11270" width="15.42578125" customWidth="1"/>
    <col min="11271" max="11271" width="16.140625" customWidth="1"/>
    <col min="11272" max="11274" width="6.85546875" customWidth="1"/>
    <col min="11521" max="11521" width="68.42578125" customWidth="1"/>
    <col min="11522" max="11522" width="9.140625" customWidth="1"/>
    <col min="11523" max="11523" width="10" customWidth="1"/>
    <col min="11524" max="11524" width="15.7109375" customWidth="1"/>
    <col min="11525" max="11526" width="15.42578125" customWidth="1"/>
    <col min="11527" max="11527" width="16.140625" customWidth="1"/>
    <col min="11528" max="11530" width="6.85546875" customWidth="1"/>
    <col min="11777" max="11777" width="68.42578125" customWidth="1"/>
    <col min="11778" max="11778" width="9.140625" customWidth="1"/>
    <col min="11779" max="11779" width="10" customWidth="1"/>
    <col min="11780" max="11780" width="15.7109375" customWidth="1"/>
    <col min="11781" max="11782" width="15.42578125" customWidth="1"/>
    <col min="11783" max="11783" width="16.140625" customWidth="1"/>
    <col min="11784" max="11786" width="6.85546875" customWidth="1"/>
    <col min="12033" max="12033" width="68.42578125" customWidth="1"/>
    <col min="12034" max="12034" width="9.140625" customWidth="1"/>
    <col min="12035" max="12035" width="10" customWidth="1"/>
    <col min="12036" max="12036" width="15.7109375" customWidth="1"/>
    <col min="12037" max="12038" width="15.42578125" customWidth="1"/>
    <col min="12039" max="12039" width="16.140625" customWidth="1"/>
    <col min="12040" max="12042" width="6.85546875" customWidth="1"/>
    <col min="12289" max="12289" width="68.42578125" customWidth="1"/>
    <col min="12290" max="12290" width="9.140625" customWidth="1"/>
    <col min="12291" max="12291" width="10" customWidth="1"/>
    <col min="12292" max="12292" width="15.7109375" customWidth="1"/>
    <col min="12293" max="12294" width="15.42578125" customWidth="1"/>
    <col min="12295" max="12295" width="16.140625" customWidth="1"/>
    <col min="12296" max="12298" width="6.85546875" customWidth="1"/>
    <col min="12545" max="12545" width="68.42578125" customWidth="1"/>
    <col min="12546" max="12546" width="9.140625" customWidth="1"/>
    <col min="12547" max="12547" width="10" customWidth="1"/>
    <col min="12548" max="12548" width="15.7109375" customWidth="1"/>
    <col min="12549" max="12550" width="15.42578125" customWidth="1"/>
    <col min="12551" max="12551" width="16.140625" customWidth="1"/>
    <col min="12552" max="12554" width="6.85546875" customWidth="1"/>
    <col min="12801" max="12801" width="68.42578125" customWidth="1"/>
    <col min="12802" max="12802" width="9.140625" customWidth="1"/>
    <col min="12803" max="12803" width="10" customWidth="1"/>
    <col min="12804" max="12804" width="15.7109375" customWidth="1"/>
    <col min="12805" max="12806" width="15.42578125" customWidth="1"/>
    <col min="12807" max="12807" width="16.140625" customWidth="1"/>
    <col min="12808" max="12810" width="6.85546875" customWidth="1"/>
    <col min="13057" max="13057" width="68.42578125" customWidth="1"/>
    <col min="13058" max="13058" width="9.140625" customWidth="1"/>
    <col min="13059" max="13059" width="10" customWidth="1"/>
    <col min="13060" max="13060" width="15.7109375" customWidth="1"/>
    <col min="13061" max="13062" width="15.42578125" customWidth="1"/>
    <col min="13063" max="13063" width="16.140625" customWidth="1"/>
    <col min="13064" max="13066" width="6.85546875" customWidth="1"/>
    <col min="13313" max="13313" width="68.42578125" customWidth="1"/>
    <col min="13314" max="13314" width="9.140625" customWidth="1"/>
    <col min="13315" max="13315" width="10" customWidth="1"/>
    <col min="13316" max="13316" width="15.7109375" customWidth="1"/>
    <col min="13317" max="13318" width="15.42578125" customWidth="1"/>
    <col min="13319" max="13319" width="16.140625" customWidth="1"/>
    <col min="13320" max="13322" width="6.85546875" customWidth="1"/>
    <col min="13569" max="13569" width="68.42578125" customWidth="1"/>
    <col min="13570" max="13570" width="9.140625" customWidth="1"/>
    <col min="13571" max="13571" width="10" customWidth="1"/>
    <col min="13572" max="13572" width="15.7109375" customWidth="1"/>
    <col min="13573" max="13574" width="15.42578125" customWidth="1"/>
    <col min="13575" max="13575" width="16.140625" customWidth="1"/>
    <col min="13576" max="13578" width="6.85546875" customWidth="1"/>
    <col min="13825" max="13825" width="68.42578125" customWidth="1"/>
    <col min="13826" max="13826" width="9.140625" customWidth="1"/>
    <col min="13827" max="13827" width="10" customWidth="1"/>
    <col min="13828" max="13828" width="15.7109375" customWidth="1"/>
    <col min="13829" max="13830" width="15.42578125" customWidth="1"/>
    <col min="13831" max="13831" width="16.140625" customWidth="1"/>
    <col min="13832" max="13834" width="6.85546875" customWidth="1"/>
    <col min="14081" max="14081" width="68.42578125" customWidth="1"/>
    <col min="14082" max="14082" width="9.140625" customWidth="1"/>
    <col min="14083" max="14083" width="10" customWidth="1"/>
    <col min="14084" max="14084" width="15.7109375" customWidth="1"/>
    <col min="14085" max="14086" width="15.42578125" customWidth="1"/>
    <col min="14087" max="14087" width="16.140625" customWidth="1"/>
    <col min="14088" max="14090" width="6.85546875" customWidth="1"/>
    <col min="14337" max="14337" width="68.42578125" customWidth="1"/>
    <col min="14338" max="14338" width="9.140625" customWidth="1"/>
    <col min="14339" max="14339" width="10" customWidth="1"/>
    <col min="14340" max="14340" width="15.7109375" customWidth="1"/>
    <col min="14341" max="14342" width="15.42578125" customWidth="1"/>
    <col min="14343" max="14343" width="16.140625" customWidth="1"/>
    <col min="14344" max="14346" width="6.85546875" customWidth="1"/>
    <col min="14593" max="14593" width="68.42578125" customWidth="1"/>
    <col min="14594" max="14594" width="9.140625" customWidth="1"/>
    <col min="14595" max="14595" width="10" customWidth="1"/>
    <col min="14596" max="14596" width="15.7109375" customWidth="1"/>
    <col min="14597" max="14598" width="15.42578125" customWidth="1"/>
    <col min="14599" max="14599" width="16.140625" customWidth="1"/>
    <col min="14600" max="14602" width="6.85546875" customWidth="1"/>
    <col min="14849" max="14849" width="68.42578125" customWidth="1"/>
    <col min="14850" max="14850" width="9.140625" customWidth="1"/>
    <col min="14851" max="14851" width="10" customWidth="1"/>
    <col min="14852" max="14852" width="15.7109375" customWidth="1"/>
    <col min="14853" max="14854" width="15.42578125" customWidth="1"/>
    <col min="14855" max="14855" width="16.140625" customWidth="1"/>
    <col min="14856" max="14858" width="6.85546875" customWidth="1"/>
    <col min="15105" max="15105" width="68.42578125" customWidth="1"/>
    <col min="15106" max="15106" width="9.140625" customWidth="1"/>
    <col min="15107" max="15107" width="10" customWidth="1"/>
    <col min="15108" max="15108" width="15.7109375" customWidth="1"/>
    <col min="15109" max="15110" width="15.42578125" customWidth="1"/>
    <col min="15111" max="15111" width="16.140625" customWidth="1"/>
    <col min="15112" max="15114" width="6.85546875" customWidth="1"/>
    <col min="15361" max="15361" width="68.42578125" customWidth="1"/>
    <col min="15362" max="15362" width="9.140625" customWidth="1"/>
    <col min="15363" max="15363" width="10" customWidth="1"/>
    <col min="15364" max="15364" width="15.7109375" customWidth="1"/>
    <col min="15365" max="15366" width="15.42578125" customWidth="1"/>
    <col min="15367" max="15367" width="16.140625" customWidth="1"/>
    <col min="15368" max="15370" width="6.85546875" customWidth="1"/>
    <col min="15617" max="15617" width="68.42578125" customWidth="1"/>
    <col min="15618" max="15618" width="9.140625" customWidth="1"/>
    <col min="15619" max="15619" width="10" customWidth="1"/>
    <col min="15620" max="15620" width="15.7109375" customWidth="1"/>
    <col min="15621" max="15622" width="15.42578125" customWidth="1"/>
    <col min="15623" max="15623" width="16.140625" customWidth="1"/>
    <col min="15624" max="15626" width="6.85546875" customWidth="1"/>
    <col min="15873" max="15873" width="68.42578125" customWidth="1"/>
    <col min="15874" max="15874" width="9.140625" customWidth="1"/>
    <col min="15875" max="15875" width="10" customWidth="1"/>
    <col min="15876" max="15876" width="15.7109375" customWidth="1"/>
    <col min="15877" max="15878" width="15.42578125" customWidth="1"/>
    <col min="15879" max="15879" width="16.140625" customWidth="1"/>
    <col min="15880" max="15882" width="6.85546875" customWidth="1"/>
    <col min="16129" max="16129" width="68.42578125" customWidth="1"/>
    <col min="16130" max="16130" width="9.140625" customWidth="1"/>
    <col min="16131" max="16131" width="10" customWidth="1"/>
    <col min="16132" max="16132" width="15.7109375" customWidth="1"/>
    <col min="16133" max="16134" width="15.42578125" customWidth="1"/>
    <col min="16135" max="16135" width="16.140625" customWidth="1"/>
    <col min="16136" max="16138" width="6.85546875" customWidth="1"/>
  </cols>
  <sheetData>
    <row r="1" spans="1:10" ht="15" customHeight="1">
      <c r="A1" s="614" t="s">
        <v>843</v>
      </c>
      <c r="B1" s="614" t="s">
        <v>1049</v>
      </c>
      <c r="C1" s="614" t="s">
        <v>1050</v>
      </c>
      <c r="D1" s="614" t="s">
        <v>1051</v>
      </c>
      <c r="E1" s="614"/>
      <c r="F1" s="614" t="s">
        <v>1052</v>
      </c>
      <c r="G1" s="614"/>
      <c r="H1" s="540"/>
      <c r="I1" s="540"/>
      <c r="J1" s="540"/>
    </row>
    <row r="2" spans="1:10" ht="15" customHeight="1">
      <c r="A2" s="614"/>
      <c r="B2" s="614"/>
      <c r="C2" s="614"/>
      <c r="D2" s="491" t="s">
        <v>1053</v>
      </c>
      <c r="E2" s="491" t="s">
        <v>922</v>
      </c>
      <c r="F2" s="491" t="s">
        <v>1053</v>
      </c>
      <c r="G2" s="491" t="s">
        <v>922</v>
      </c>
      <c r="H2" s="540"/>
      <c r="I2" s="540"/>
      <c r="J2" s="540"/>
    </row>
    <row r="3" spans="1:10" ht="15" customHeight="1">
      <c r="A3" s="538" t="s">
        <v>1054</v>
      </c>
      <c r="B3" s="493" t="s">
        <v>16</v>
      </c>
      <c r="C3" s="493" t="s">
        <v>817</v>
      </c>
      <c r="D3" s="541">
        <f>BCThuNhap_06203!D18</f>
        <v>1975434337</v>
      </c>
      <c r="E3" s="541">
        <f>BCThuNhap_06203!E18</f>
        <v>1975434337</v>
      </c>
      <c r="F3" s="541">
        <f>BCThuNhap_06203!F18</f>
        <v>2564227468</v>
      </c>
      <c r="G3" s="541">
        <f>BCThuNhap_06203!G18</f>
        <v>2564227468</v>
      </c>
      <c r="H3" s="540"/>
      <c r="I3" s="540"/>
      <c r="J3" s="540"/>
    </row>
    <row r="4" spans="1:10" ht="15" customHeight="1">
      <c r="A4" s="493" t="s">
        <v>1055</v>
      </c>
      <c r="B4" s="493" t="s">
        <v>17</v>
      </c>
      <c r="C4" s="493" t="s">
        <v>817</v>
      </c>
      <c r="D4" s="541">
        <f>BCThuNhap_06203!D19</f>
        <v>1088544619</v>
      </c>
      <c r="E4" s="541">
        <f>BCThuNhap_06203!E19</f>
        <v>1088544619</v>
      </c>
      <c r="F4" s="541">
        <f>BCThuNhap_06203!F19</f>
        <v>848671198</v>
      </c>
      <c r="G4" s="541">
        <f>BCThuNhap_06203!G19</f>
        <v>848671198</v>
      </c>
      <c r="H4" s="540"/>
      <c r="I4" s="540"/>
      <c r="J4" s="540"/>
    </row>
    <row r="5" spans="1:10" ht="15" customHeight="1">
      <c r="A5" s="493" t="s">
        <v>1056</v>
      </c>
      <c r="B5" s="493" t="s">
        <v>18</v>
      </c>
      <c r="C5" s="493" t="s">
        <v>817</v>
      </c>
      <c r="D5" s="541">
        <f>BCThuNhap_06203!D22</f>
        <v>63204506</v>
      </c>
      <c r="E5" s="541">
        <f>BCThuNhap_06203!E22</f>
        <v>63204506</v>
      </c>
      <c r="F5" s="541">
        <f>BCThuNhap_06203!F22</f>
        <v>13052133</v>
      </c>
      <c r="G5" s="541">
        <f>BCThuNhap_06203!G22</f>
        <v>13052133</v>
      </c>
      <c r="H5" s="540"/>
      <c r="I5" s="540"/>
      <c r="J5" s="540"/>
    </row>
    <row r="6" spans="1:10" ht="15" customHeight="1">
      <c r="A6" s="493" t="s">
        <v>1057</v>
      </c>
      <c r="B6" s="493" t="s">
        <v>27</v>
      </c>
      <c r="C6" s="493" t="s">
        <v>817</v>
      </c>
      <c r="D6" s="493">
        <f>+VLOOKUP(B6,BCThuNhap_06203!$B$18:$D$73,3,0)</f>
        <v>975129589</v>
      </c>
      <c r="E6" s="493">
        <f>+VLOOKUP(B6,BCThuNhap_06203!$B$18:$E$73,4,0)</f>
        <v>975129589</v>
      </c>
      <c r="F6" s="493">
        <f>+VLOOKUP(B6,BCThuNhap_06203!$B$18:$F$73,5,0)</f>
        <v>134310000</v>
      </c>
      <c r="G6" s="493">
        <f>+VLOOKUP(B6,BCThuNhap_06203!$B$18:$G$73,6,0)</f>
        <v>134310000</v>
      </c>
      <c r="H6" s="540"/>
      <c r="I6" s="540"/>
      <c r="J6" s="540"/>
    </row>
    <row r="7" spans="1:10" ht="15" customHeight="1">
      <c r="A7" s="493" t="s">
        <v>1058</v>
      </c>
      <c r="B7" s="493" t="s">
        <v>28</v>
      </c>
      <c r="C7" s="493" t="s">
        <v>817</v>
      </c>
      <c r="D7" s="493">
        <f>+VLOOKUP(B7,BCThuNhap_06203!$B$18:$D$73,3,0)</f>
        <v>-151444377</v>
      </c>
      <c r="E7" s="493">
        <f>+VLOOKUP(B7,BCThuNhap_06203!$B$18:$E$73,4,0)</f>
        <v>-151444377</v>
      </c>
      <c r="F7" s="493">
        <f>+VLOOKUP(B7,BCThuNhap_06203!$B$18:$F$73,5,0)</f>
        <v>1568194137</v>
      </c>
      <c r="G7" s="493">
        <f>+VLOOKUP(B7,BCThuNhap_06203!$B$18:$G$73,6,0)</f>
        <v>1568194137</v>
      </c>
      <c r="H7" s="540"/>
      <c r="I7" s="540"/>
      <c r="J7" s="540"/>
    </row>
    <row r="8" spans="1:10" ht="15" customHeight="1">
      <c r="A8" s="493" t="s">
        <v>1059</v>
      </c>
      <c r="B8" s="493" t="s">
        <v>29</v>
      </c>
      <c r="C8" s="493" t="s">
        <v>817</v>
      </c>
      <c r="D8" s="493">
        <f>+VLOOKUP(B8,BCThuNhap_06203!$B$18:$D$73,3,0)</f>
        <v>0</v>
      </c>
      <c r="E8" s="493">
        <f>+VLOOKUP(B8,BCThuNhap_06203!$B$18:$E$73,4,0)</f>
        <v>0</v>
      </c>
      <c r="F8" s="493">
        <f>+VLOOKUP(B8,BCThuNhap_06203!$B$18:$F$73,5,0)</f>
        <v>0</v>
      </c>
      <c r="G8" s="493">
        <f>+VLOOKUP(B8,BCThuNhap_06203!$B$18:$G$73,6,0)</f>
        <v>0</v>
      </c>
      <c r="H8" s="540"/>
      <c r="I8" s="540"/>
      <c r="J8" s="540"/>
    </row>
    <row r="9" spans="1:10" ht="15" customHeight="1">
      <c r="A9" s="493" t="s">
        <v>1060</v>
      </c>
      <c r="B9" s="493" t="s">
        <v>30</v>
      </c>
      <c r="C9" s="493" t="s">
        <v>817</v>
      </c>
      <c r="D9" s="493">
        <f>+VLOOKUP(B9,BCThuNhap_06203!$B$18:$D$73,3,0)</f>
        <v>0</v>
      </c>
      <c r="E9" s="493">
        <f>+VLOOKUP(B9,BCThuNhap_06203!$B$18:$E$73,4,0)</f>
        <v>0</v>
      </c>
      <c r="F9" s="493">
        <f>+VLOOKUP(B9,BCThuNhap_06203!$B$18:$F$73,5,0)</f>
        <v>0</v>
      </c>
      <c r="G9" s="493">
        <f>+VLOOKUP(B9,BCThuNhap_06203!$B$18:$G$73,6,0)</f>
        <v>0</v>
      </c>
      <c r="H9" s="540"/>
      <c r="I9" s="540"/>
      <c r="J9" s="540"/>
    </row>
    <row r="10" spans="1:10" ht="15" customHeight="1">
      <c r="A10" s="493" t="s">
        <v>1061</v>
      </c>
      <c r="B10" s="493" t="s">
        <v>31</v>
      </c>
      <c r="C10" s="493" t="s">
        <v>817</v>
      </c>
      <c r="D10" s="493">
        <f>+VLOOKUP(B10,BCThuNhap_06203!$B$18:$D$73,3,0)</f>
        <v>0</v>
      </c>
      <c r="E10" s="493">
        <f>+VLOOKUP(B10,BCThuNhap_06203!$B$18:$E$73,4,0)</f>
        <v>0</v>
      </c>
      <c r="F10" s="493">
        <f>+VLOOKUP(B10,BCThuNhap_06203!$B$18:$F$73,5,0)</f>
        <v>0</v>
      </c>
      <c r="G10" s="493">
        <f>+VLOOKUP(B10,BCThuNhap_06203!$B$18:$G$73,6,0)</f>
        <v>0</v>
      </c>
      <c r="H10" s="540"/>
      <c r="I10" s="540"/>
      <c r="J10" s="540"/>
    </row>
    <row r="11" spans="1:10" ht="15" customHeight="1">
      <c r="A11" s="493" t="s">
        <v>1062</v>
      </c>
      <c r="B11" s="493" t="s">
        <v>32</v>
      </c>
      <c r="C11" s="493" t="s">
        <v>817</v>
      </c>
      <c r="D11" s="493">
        <f>+VLOOKUP(B11,BCThuNhap_06203!$B$18:$D$73,3,0)</f>
        <v>0</v>
      </c>
      <c r="E11" s="493">
        <f>+VLOOKUP(B11,BCThuNhap_06203!$B$18:$E$73,4,0)</f>
        <v>0</v>
      </c>
      <c r="F11" s="493">
        <f>+VLOOKUP(B11,BCThuNhap_06203!$B$18:$F$73,5,0)</f>
        <v>0</v>
      </c>
      <c r="G11" s="493">
        <f>+VLOOKUP(B11,BCThuNhap_06203!$B$18:$G$73,6,0)</f>
        <v>0</v>
      </c>
      <c r="H11" s="540"/>
      <c r="I11" s="540"/>
      <c r="J11" s="540"/>
    </row>
    <row r="12" spans="1:10" ht="15" customHeight="1">
      <c r="A12" s="538" t="s">
        <v>1063</v>
      </c>
      <c r="B12" s="493" t="s">
        <v>26</v>
      </c>
      <c r="C12" s="493" t="s">
        <v>817</v>
      </c>
      <c r="D12" s="493">
        <f>+VLOOKUP(B12,BCThuNhap_06203!$B$18:$D$73,3,0)</f>
        <v>5973132</v>
      </c>
      <c r="E12" s="493">
        <f>+VLOOKUP(B12,BCThuNhap_06203!$B$18:$E$73,4,0)</f>
        <v>5973132</v>
      </c>
      <c r="F12" s="493">
        <f>+VLOOKUP(B12,BCThuNhap_06203!$B$18:$F$73,5,0)</f>
        <v>37235923</v>
      </c>
      <c r="G12" s="493">
        <f>+VLOOKUP(B12,BCThuNhap_06203!$B$18:$G$73,6,0)</f>
        <v>37235923</v>
      </c>
      <c r="H12" s="540"/>
      <c r="I12" s="540"/>
      <c r="J12" s="540"/>
    </row>
    <row r="13" spans="1:10" ht="15" customHeight="1">
      <c r="A13" s="493" t="s">
        <v>1064</v>
      </c>
      <c r="B13" s="493" t="s">
        <v>25</v>
      </c>
      <c r="C13" s="493" t="s">
        <v>817</v>
      </c>
      <c r="D13" s="493">
        <f>+VLOOKUP(B13,BCThuNhap_06203!$B$18:$D$73,3,0)</f>
        <v>5973132</v>
      </c>
      <c r="E13" s="493">
        <f>+VLOOKUP(B13,BCThuNhap_06203!$B$18:$E$73,4,0)</f>
        <v>5973132</v>
      </c>
      <c r="F13" s="493">
        <f>+VLOOKUP(B13,BCThuNhap_06203!$B$18:$F$73,5,0)</f>
        <v>37235923</v>
      </c>
      <c r="G13" s="493">
        <f>+VLOOKUP(B13,BCThuNhap_06203!$B$18:$G$73,6,0)</f>
        <v>37235923</v>
      </c>
      <c r="H13" s="540"/>
      <c r="I13" s="540"/>
      <c r="J13" s="540"/>
    </row>
    <row r="14" spans="1:10" ht="15" customHeight="1">
      <c r="A14" s="493" t="s">
        <v>1065</v>
      </c>
      <c r="B14" s="493" t="s">
        <v>24</v>
      </c>
      <c r="C14" s="493" t="s">
        <v>817</v>
      </c>
      <c r="D14" s="493">
        <f>+VLOOKUP(B14,BCThuNhap_06203!$B$18:$D$73,3,0)</f>
        <v>0</v>
      </c>
      <c r="E14" s="493">
        <f>+VLOOKUP(B14,BCThuNhap_06203!$B$18:$E$73,4,0)</f>
        <v>0</v>
      </c>
      <c r="F14" s="493">
        <f>+VLOOKUP(B14,BCThuNhap_06203!$B$18:$F$73,5,0)</f>
        <v>0</v>
      </c>
      <c r="G14" s="493">
        <f>+VLOOKUP(B14,BCThuNhap_06203!$B$18:$G$73,6,0)</f>
        <v>0</v>
      </c>
      <c r="H14" s="540"/>
      <c r="I14" s="540"/>
      <c r="J14" s="540"/>
    </row>
    <row r="15" spans="1:10" ht="15" customHeight="1">
      <c r="A15" s="493" t="s">
        <v>1066</v>
      </c>
      <c r="B15" s="493" t="s">
        <v>23</v>
      </c>
      <c r="C15" s="493" t="s">
        <v>817</v>
      </c>
      <c r="D15" s="493">
        <f>+VLOOKUP(B15,BCThuNhap_06203!$B$18:$D$73,3,0)</f>
        <v>0</v>
      </c>
      <c r="E15" s="493">
        <f>+VLOOKUP(B15,BCThuNhap_06203!$B$18:$E$73,4,0)</f>
        <v>0</v>
      </c>
      <c r="F15" s="493">
        <f>+VLOOKUP(B15,BCThuNhap_06203!$B$18:$F$73,5,0)</f>
        <v>0</v>
      </c>
      <c r="G15" s="493">
        <f>+VLOOKUP(B15,BCThuNhap_06203!$B$18:$G$73,6,0)</f>
        <v>0</v>
      </c>
      <c r="H15" s="540"/>
      <c r="I15" s="540"/>
      <c r="J15" s="540"/>
    </row>
    <row r="16" spans="1:10" ht="15" customHeight="1">
      <c r="A16" s="493" t="s">
        <v>1067</v>
      </c>
      <c r="B16" s="493" t="s">
        <v>22</v>
      </c>
      <c r="C16" s="493" t="s">
        <v>817</v>
      </c>
      <c r="D16" s="493">
        <f>+VLOOKUP(B16,BCThuNhap_06203!$B$18:$D$73,3,0)</f>
        <v>0</v>
      </c>
      <c r="E16" s="493">
        <f>+VLOOKUP(B16,BCThuNhap_06203!$B$18:$E$73,4,0)</f>
        <v>0</v>
      </c>
      <c r="F16" s="493">
        <f>+VLOOKUP(B16,BCThuNhap_06203!$B$18:$F$73,5,0)</f>
        <v>0</v>
      </c>
      <c r="G16" s="493">
        <f>+VLOOKUP(B16,BCThuNhap_06203!$B$18:$G$73,6,0)</f>
        <v>0</v>
      </c>
      <c r="H16" s="540"/>
      <c r="I16" s="540"/>
      <c r="J16" s="540"/>
    </row>
    <row r="17" spans="1:10" ht="15" customHeight="1">
      <c r="A17" s="493" t="s">
        <v>1068</v>
      </c>
      <c r="B17" s="493" t="s">
        <v>33</v>
      </c>
      <c r="C17" s="493" t="s">
        <v>817</v>
      </c>
      <c r="D17" s="493">
        <f>+VLOOKUP(B17,BCThuNhap_06203!$B$18:$D$73,3,0)</f>
        <v>0</v>
      </c>
      <c r="E17" s="493">
        <f>+VLOOKUP(B17,BCThuNhap_06203!$B$18:$E$73,4,0)</f>
        <v>0</v>
      </c>
      <c r="F17" s="493">
        <f>+VLOOKUP(B17,BCThuNhap_06203!$B$18:$F$73,5,0)</f>
        <v>0</v>
      </c>
      <c r="G17" s="493">
        <f>+VLOOKUP(B17,BCThuNhap_06203!$B$18:$G$73,6,0)</f>
        <v>0</v>
      </c>
      <c r="H17" s="540"/>
      <c r="I17" s="540"/>
      <c r="J17" s="540"/>
    </row>
    <row r="18" spans="1:10" ht="15" customHeight="1">
      <c r="A18" s="538" t="s">
        <v>1069</v>
      </c>
      <c r="B18" s="493" t="s">
        <v>34</v>
      </c>
      <c r="C18" s="493" t="s">
        <v>817</v>
      </c>
      <c r="D18" s="493">
        <f>+VLOOKUP(B18,BCThuNhap_06203!$B$18:$D$73,3,0)</f>
        <v>342762056</v>
      </c>
      <c r="E18" s="493">
        <f>+VLOOKUP(B18,BCThuNhap_06203!$B$18:$E$73,4,0)</f>
        <v>342762056</v>
      </c>
      <c r="F18" s="493">
        <f>+VLOOKUP(B18,BCThuNhap_06203!$B$18:$F$73,5,0)</f>
        <v>330813113</v>
      </c>
      <c r="G18" s="493">
        <f>+VLOOKUP(B18,BCThuNhap_06203!$B$18:$G$73,6,0)</f>
        <v>330813113</v>
      </c>
      <c r="H18" s="540"/>
      <c r="I18" s="540"/>
      <c r="J18" s="540"/>
    </row>
    <row r="19" spans="1:10" ht="15" customHeight="1">
      <c r="A19" s="493" t="s">
        <v>1070</v>
      </c>
      <c r="B19" s="493" t="s">
        <v>35</v>
      </c>
      <c r="C19" s="493" t="s">
        <v>817</v>
      </c>
      <c r="D19" s="493">
        <f>+VLOOKUP(B19,BCThuNhap_06203!$B$18:$D$73,3,0)</f>
        <v>162288671</v>
      </c>
      <c r="E19" s="493">
        <f>+VLOOKUP(B19,BCThuNhap_06203!$B$18:$E$73,4,0)</f>
        <v>162288671</v>
      </c>
      <c r="F19" s="493">
        <f>+VLOOKUP(B19,BCThuNhap_06203!$B$18:$F$73,5,0)</f>
        <v>128417906</v>
      </c>
      <c r="G19" s="493">
        <f>+VLOOKUP(B19,BCThuNhap_06203!$B$18:$G$73,6,0)</f>
        <v>128417906</v>
      </c>
      <c r="H19" s="540"/>
      <c r="I19" s="540"/>
      <c r="J19" s="540"/>
    </row>
    <row r="20" spans="1:10" ht="15" customHeight="1">
      <c r="A20" s="493" t="s">
        <v>1071</v>
      </c>
      <c r="B20" s="493" t="s">
        <v>37</v>
      </c>
      <c r="C20" s="493" t="s">
        <v>817</v>
      </c>
      <c r="D20" s="493">
        <f>+VLOOKUP(B20,BCThuNhap_06203!$B$18:$D$73,3,0)</f>
        <v>47487039</v>
      </c>
      <c r="E20" s="493">
        <f>+VLOOKUP(B20,BCThuNhap_06203!$B$18:$E$73,4,0)</f>
        <v>47487039</v>
      </c>
      <c r="F20" s="493">
        <f>+VLOOKUP(B20,BCThuNhap_06203!$B$18:$F$73,5,0)</f>
        <v>46832677</v>
      </c>
      <c r="G20" s="493">
        <f>+VLOOKUP(B20,BCThuNhap_06203!$B$18:$G$73,6,0)</f>
        <v>46832677</v>
      </c>
      <c r="H20" s="540"/>
      <c r="I20" s="540"/>
      <c r="J20" s="540"/>
    </row>
    <row r="21" spans="1:10" ht="15" customHeight="1">
      <c r="A21" s="493" t="s">
        <v>1072</v>
      </c>
      <c r="B21" s="493" t="s">
        <v>38</v>
      </c>
      <c r="C21" s="493" t="s">
        <v>817</v>
      </c>
      <c r="D21" s="493">
        <f>+VLOOKUP(B21,BCThuNhap_06203!$B$18:$D$73,3,0)</f>
        <v>16500000</v>
      </c>
      <c r="E21" s="493">
        <f>+VLOOKUP(B21,BCThuNhap_06203!$B$18:$E$73,4,0)</f>
        <v>16500000</v>
      </c>
      <c r="F21" s="493">
        <f>+VLOOKUP(B21,BCThuNhap_06203!$B$18:$F$73,5,0)</f>
        <v>16500000</v>
      </c>
      <c r="G21" s="493">
        <f>+VLOOKUP(B21,BCThuNhap_06203!$B$18:$G$73,6,0)</f>
        <v>16500000</v>
      </c>
      <c r="H21" s="540"/>
      <c r="I21" s="540"/>
      <c r="J21" s="540"/>
    </row>
    <row r="22" spans="1:10" ht="15" customHeight="1">
      <c r="A22" s="493" t="s">
        <v>1073</v>
      </c>
      <c r="B22" s="493" t="s">
        <v>39</v>
      </c>
      <c r="C22" s="493" t="s">
        <v>817</v>
      </c>
      <c r="D22" s="493">
        <f>+VLOOKUP(B22,BCThuNhap_06203!$B$18:$D$73,3,0)</f>
        <v>49500000</v>
      </c>
      <c r="E22" s="493">
        <f>+VLOOKUP(B22,BCThuNhap_06203!$B$18:$E$73,4,0)</f>
        <v>49500000</v>
      </c>
      <c r="F22" s="493">
        <f>+VLOOKUP(B22,BCThuNhap_06203!$B$18:$F$73,5,0)</f>
        <v>49500000</v>
      </c>
      <c r="G22" s="493">
        <f>+VLOOKUP(B22,BCThuNhap_06203!$B$18:$G$73,6,0)</f>
        <v>49500000</v>
      </c>
      <c r="H22" s="540"/>
      <c r="I22" s="540"/>
      <c r="J22" s="540"/>
    </row>
    <row r="23" spans="1:10" ht="15" customHeight="1">
      <c r="A23" s="493" t="s">
        <v>1074</v>
      </c>
      <c r="B23" s="493" t="s">
        <v>40</v>
      </c>
      <c r="C23" s="493" t="s">
        <v>817</v>
      </c>
      <c r="D23" s="493">
        <f>+VLOOKUP(B23,BCThuNhap_06203!$B$18:$D$73,3,0)</f>
        <v>33000000</v>
      </c>
      <c r="E23" s="493">
        <f>+VLOOKUP(B23,BCThuNhap_06203!$B$18:$E$73,4,0)</f>
        <v>33000000</v>
      </c>
      <c r="F23" s="493">
        <f>+VLOOKUP(B23,BCThuNhap_06203!$B$18:$F$73,5,0)</f>
        <v>29096774</v>
      </c>
      <c r="G23" s="493">
        <f>+VLOOKUP(B23,BCThuNhap_06203!$B$18:$G$73,6,0)</f>
        <v>29096774</v>
      </c>
      <c r="H23" s="540"/>
      <c r="I23" s="540"/>
      <c r="J23" s="540"/>
    </row>
    <row r="24" spans="1:10" ht="15" customHeight="1">
      <c r="A24" s="493" t="s">
        <v>1075</v>
      </c>
      <c r="B24" s="493" t="s">
        <v>41</v>
      </c>
      <c r="C24" s="493" t="s">
        <v>817</v>
      </c>
      <c r="D24" s="493">
        <f>+VLOOKUP(B24,BCThuNhap_06203!$B$18:$D$73,3,0)</f>
        <v>0</v>
      </c>
      <c r="E24" s="493">
        <f>+VLOOKUP(B24,BCThuNhap_06203!$B$18:$E$73,4,0)</f>
        <v>0</v>
      </c>
      <c r="F24" s="493">
        <f>+VLOOKUP(B24,BCThuNhap_06203!$B$18:$F$73,5,0)</f>
        <v>0</v>
      </c>
      <c r="G24" s="493">
        <f>+VLOOKUP(B24,BCThuNhap_06203!$B$18:$G$73,6,0)</f>
        <v>0</v>
      </c>
      <c r="H24" s="540"/>
      <c r="I24" s="540"/>
      <c r="J24" s="540"/>
    </row>
    <row r="25" spans="1:10" ht="15" customHeight="1">
      <c r="A25" s="493" t="s">
        <v>1076</v>
      </c>
      <c r="B25" s="493" t="s">
        <v>42</v>
      </c>
      <c r="C25" s="493" t="s">
        <v>817</v>
      </c>
      <c r="D25" s="493">
        <f>+VLOOKUP(B25,BCThuNhap_06203!$B$18:$D$73,3,0)</f>
        <v>0</v>
      </c>
      <c r="E25" s="493">
        <f>+VLOOKUP(B25,BCThuNhap_06203!$B$18:$E$73,4,0)</f>
        <v>0</v>
      </c>
      <c r="F25" s="493">
        <f>+VLOOKUP(B25,BCThuNhap_06203!$B$18:$F$73,5,0)</f>
        <v>0</v>
      </c>
      <c r="G25" s="493">
        <f>+VLOOKUP(B25,BCThuNhap_06203!$B$18:$G$73,6,0)</f>
        <v>0</v>
      </c>
      <c r="H25" s="540"/>
      <c r="I25" s="540"/>
      <c r="J25" s="540"/>
    </row>
    <row r="26" spans="1:10" ht="15" customHeight="1">
      <c r="A26" s="493" t="s">
        <v>1077</v>
      </c>
      <c r="B26" s="493" t="s">
        <v>43</v>
      </c>
      <c r="C26" s="493" t="s">
        <v>817</v>
      </c>
      <c r="D26" s="493">
        <f>+VLOOKUP(B26,BCThuNhap_06203!$B$18:$D$73,3,0)</f>
        <v>13500006</v>
      </c>
      <c r="E26" s="493">
        <f>+VLOOKUP(B26,BCThuNhap_06203!$B$18:$E$73,4,0)</f>
        <v>13500006</v>
      </c>
      <c r="F26" s="493">
        <f>+VLOOKUP(B26,BCThuNhap_06203!$B$18:$F$73,5,0)</f>
        <v>0</v>
      </c>
      <c r="G26" s="493">
        <f>+VLOOKUP(B26,BCThuNhap_06203!$B$18:$G$73,6,0)</f>
        <v>0</v>
      </c>
      <c r="H26" s="540"/>
      <c r="I26" s="540"/>
      <c r="J26" s="540"/>
    </row>
    <row r="27" spans="1:10" ht="15" customHeight="1">
      <c r="A27" s="493" t="s">
        <v>1078</v>
      </c>
      <c r="B27" s="493" t="s">
        <v>44</v>
      </c>
      <c r="C27" s="493" t="s">
        <v>817</v>
      </c>
      <c r="D27" s="493">
        <f>+VLOOKUP(B27,BCThuNhap_06203!$B$18:$D$73,3,0)</f>
        <v>0</v>
      </c>
      <c r="E27" s="493">
        <f>+VLOOKUP(B27,BCThuNhap_06203!$B$18:$E$73,4,0)</f>
        <v>0</v>
      </c>
      <c r="F27" s="493">
        <f>+VLOOKUP(B27,BCThuNhap_06203!$B$18:$F$73,5,0)</f>
        <v>0</v>
      </c>
      <c r="G27" s="493">
        <f>+VLOOKUP(B27,BCThuNhap_06203!$B$18:$G$73,6,0)</f>
        <v>0</v>
      </c>
      <c r="H27" s="540"/>
      <c r="I27" s="540"/>
      <c r="J27" s="540"/>
    </row>
    <row r="28" spans="1:10" ht="15" customHeight="1">
      <c r="A28" s="493" t="s">
        <v>1079</v>
      </c>
      <c r="B28" s="493" t="s">
        <v>36</v>
      </c>
      <c r="C28" s="493" t="s">
        <v>817</v>
      </c>
      <c r="D28" s="493">
        <f>+VLOOKUP(B28,BCThuNhap_06203!$B$18:$D$73,3,0)</f>
        <v>20486340</v>
      </c>
      <c r="E28" s="493">
        <f>+VLOOKUP(B28,BCThuNhap_06203!$B$18:$E$73,4,0)</f>
        <v>20486340</v>
      </c>
      <c r="F28" s="493">
        <f>+VLOOKUP(B28,BCThuNhap_06203!$B$18:$F$73,5,0)</f>
        <v>60465756</v>
      </c>
      <c r="G28" s="493">
        <f>+VLOOKUP(B28,BCThuNhap_06203!$B$18:$G$73,6,0)</f>
        <v>60465756</v>
      </c>
      <c r="H28" s="540"/>
      <c r="I28" s="540"/>
      <c r="J28" s="540"/>
    </row>
    <row r="29" spans="1:10" ht="15" customHeight="1">
      <c r="A29" s="538" t="s">
        <v>1080</v>
      </c>
      <c r="B29" s="493" t="s">
        <v>45</v>
      </c>
      <c r="C29" s="493" t="s">
        <v>817</v>
      </c>
      <c r="D29" s="493">
        <f>+VLOOKUP(B29,BCThuNhap_06203!$B$18:$D$73,3,0)</f>
        <v>1626699149</v>
      </c>
      <c r="E29" s="493">
        <f>+VLOOKUP(B29,BCThuNhap_06203!$B$18:$E$73,4,0)</f>
        <v>1626699149</v>
      </c>
      <c r="F29" s="493">
        <f>+VLOOKUP(B29,BCThuNhap_06203!$B$18:$F$73,5,0)</f>
        <v>2196178432</v>
      </c>
      <c r="G29" s="493">
        <f>+VLOOKUP(B29,BCThuNhap_06203!$B$18:$G$73,6,0)</f>
        <v>2196178432</v>
      </c>
      <c r="H29" s="540"/>
      <c r="I29" s="540"/>
      <c r="J29" s="540"/>
    </row>
    <row r="30" spans="1:10" ht="15" customHeight="1">
      <c r="A30" s="538" t="s">
        <v>1081</v>
      </c>
      <c r="B30" s="493" t="s">
        <v>46</v>
      </c>
      <c r="C30" s="493" t="s">
        <v>817</v>
      </c>
      <c r="D30" s="493">
        <f>+VLOOKUP(B30,BCThuNhap_06203!$B$18:$D$73,3,0)</f>
        <v>0</v>
      </c>
      <c r="E30" s="493">
        <f>+VLOOKUP(B30,BCThuNhap_06203!$B$18:$E$73,4,0)</f>
        <v>0</v>
      </c>
      <c r="F30" s="493">
        <f>+VLOOKUP(B30,BCThuNhap_06203!$B$18:$F$73,5,0)</f>
        <v>0</v>
      </c>
      <c r="G30" s="493">
        <f>+VLOOKUP(B30,BCThuNhap_06203!$B$18:$G$73,6,0)</f>
        <v>0</v>
      </c>
      <c r="H30" s="540"/>
      <c r="I30" s="540"/>
      <c r="J30" s="540"/>
    </row>
    <row r="31" spans="1:10" ht="15" customHeight="1">
      <c r="A31" s="493" t="s">
        <v>1082</v>
      </c>
      <c r="B31" s="493" t="s">
        <v>47</v>
      </c>
      <c r="C31" s="493" t="s">
        <v>817</v>
      </c>
      <c r="D31" s="493">
        <f>+VLOOKUP(B31,BCThuNhap_06203!$B$18:$D$73,3,0)</f>
        <v>0</v>
      </c>
      <c r="E31" s="493">
        <f>+VLOOKUP(B31,BCThuNhap_06203!$B$18:$E$73,4,0)</f>
        <v>0</v>
      </c>
      <c r="F31" s="493">
        <f>+VLOOKUP(B31,BCThuNhap_06203!$B$18:$F$73,5,0)</f>
        <v>0</v>
      </c>
      <c r="G31" s="493">
        <f>+VLOOKUP(B31,BCThuNhap_06203!$B$18:$G$73,6,0)</f>
        <v>0</v>
      </c>
      <c r="H31" s="540"/>
      <c r="I31" s="540"/>
      <c r="J31" s="540"/>
    </row>
    <row r="32" spans="1:10" ht="15" customHeight="1">
      <c r="A32" s="493" t="s">
        <v>1083</v>
      </c>
      <c r="B32" s="493" t="s">
        <v>48</v>
      </c>
      <c r="C32" s="493" t="s">
        <v>817</v>
      </c>
      <c r="D32" s="493">
        <f>+VLOOKUP(B32,BCThuNhap_06203!$B$18:$D$73,3,0)</f>
        <v>0</v>
      </c>
      <c r="E32" s="493">
        <f>+VLOOKUP(B32,BCThuNhap_06203!$B$18:$E$73,4,0)</f>
        <v>0</v>
      </c>
      <c r="F32" s="493">
        <f>+VLOOKUP(B32,BCThuNhap_06203!$B$18:$F$73,5,0)</f>
        <v>0</v>
      </c>
      <c r="G32" s="493">
        <f>+VLOOKUP(B32,BCThuNhap_06203!$B$18:$G$73,6,0)</f>
        <v>0</v>
      </c>
      <c r="H32" s="540"/>
      <c r="I32" s="540"/>
      <c r="J32" s="540"/>
    </row>
    <row r="33" spans="1:10" ht="15" customHeight="1">
      <c r="A33" s="538" t="s">
        <v>1084</v>
      </c>
      <c r="B33" s="493" t="s">
        <v>21</v>
      </c>
      <c r="C33" s="493" t="s">
        <v>817</v>
      </c>
      <c r="D33" s="493">
        <f>+VLOOKUP(B33,BCThuNhap_06203!$B$18:$D$73,3,0)</f>
        <v>1626699149</v>
      </c>
      <c r="E33" s="493">
        <f>+VLOOKUP(B33,BCThuNhap_06203!$B$18:$E$73,4,0)</f>
        <v>1626699149</v>
      </c>
      <c r="F33" s="493">
        <f>+VLOOKUP(B33,BCThuNhap_06203!$B$18:$F$73,5,0)</f>
        <v>2196178432</v>
      </c>
      <c r="G33" s="493">
        <f>+VLOOKUP(B33,BCThuNhap_06203!$B$18:$G$73,6,0)</f>
        <v>2196178432</v>
      </c>
      <c r="H33" s="540"/>
      <c r="I33" s="540"/>
      <c r="J33" s="540"/>
    </row>
    <row r="34" spans="1:10" ht="15" customHeight="1">
      <c r="A34" s="493" t="s">
        <v>1085</v>
      </c>
      <c r="B34" s="493" t="s">
        <v>20</v>
      </c>
      <c r="C34" s="493" t="s">
        <v>817</v>
      </c>
      <c r="D34" s="493">
        <f>+VLOOKUP(B34,BCThuNhap_06203!$B$18:$D$73,3,0)</f>
        <v>1778143526</v>
      </c>
      <c r="E34" s="493">
        <f>+VLOOKUP(B34,BCThuNhap_06203!$B$18:$E$73,4,0)</f>
        <v>1778143526</v>
      </c>
      <c r="F34" s="493">
        <f>+VLOOKUP(B34,BCThuNhap_06203!$B$18:$F$73,5,0)</f>
        <v>627984295</v>
      </c>
      <c r="G34" s="493">
        <f>+VLOOKUP(B34,BCThuNhap_06203!$B$18:$G$73,6,0)</f>
        <v>627984295</v>
      </c>
      <c r="H34" s="540"/>
      <c r="I34" s="540"/>
      <c r="J34" s="540"/>
    </row>
    <row r="35" spans="1:10" ht="15" customHeight="1">
      <c r="A35" s="493" t="s">
        <v>1086</v>
      </c>
      <c r="B35" s="493" t="s">
        <v>19</v>
      </c>
      <c r="C35" s="493" t="s">
        <v>817</v>
      </c>
      <c r="D35" s="493">
        <f>+VLOOKUP(B35,BCThuNhap_06203!$B$18:$D$73,3,0)</f>
        <v>-151444377</v>
      </c>
      <c r="E35" s="493">
        <f>+VLOOKUP(B35,BCThuNhap_06203!$B$18:$E$73,4,0)</f>
        <v>-151444377</v>
      </c>
      <c r="F35" s="493">
        <f>+VLOOKUP(B35,BCThuNhap_06203!$B$18:$F$73,5,0)</f>
        <v>1568194137</v>
      </c>
      <c r="G35" s="493">
        <f>+VLOOKUP(B35,BCThuNhap_06203!$B$18:$G$73,6,0)</f>
        <v>1568194137</v>
      </c>
      <c r="H35" s="540"/>
      <c r="I35" s="540"/>
      <c r="J35" s="540"/>
    </row>
    <row r="36" spans="1:10" ht="15" customHeight="1">
      <c r="A36" s="538" t="s">
        <v>1087</v>
      </c>
      <c r="B36" s="493" t="s">
        <v>49</v>
      </c>
      <c r="C36" s="493" t="s">
        <v>817</v>
      </c>
      <c r="D36" s="493">
        <f>+VLOOKUP(B36,BCThuNhap_06203!$B$18:$D$73,3,0)</f>
        <v>0</v>
      </c>
      <c r="E36" s="493">
        <f>+VLOOKUP(B36,BCThuNhap_06203!$B$18:$E$73,4,0)</f>
        <v>0</v>
      </c>
      <c r="F36" s="493">
        <f>+VLOOKUP(B36,BCThuNhap_06203!$B$18:$F$73,5,0)</f>
        <v>0</v>
      </c>
      <c r="G36" s="493">
        <f>+VLOOKUP(B36,BCThuNhap_06203!$B$18:$G$73,6,0)</f>
        <v>0</v>
      </c>
      <c r="H36" s="540"/>
      <c r="I36" s="540"/>
      <c r="J36" s="540"/>
    </row>
    <row r="37" spans="1:10" ht="15" customHeight="1">
      <c r="A37" s="538" t="s">
        <v>1088</v>
      </c>
      <c r="B37" s="493" t="s">
        <v>50</v>
      </c>
      <c r="C37" s="493" t="s">
        <v>817</v>
      </c>
      <c r="D37" s="493">
        <f>+VLOOKUP(B37,BCThuNhap_06203!$B$18:$D$73,3,0)</f>
        <v>1626699149</v>
      </c>
      <c r="E37" s="493">
        <f>+VLOOKUP(B37,BCThuNhap_06203!$B$18:$E$73,4,0)</f>
        <v>1626699149</v>
      </c>
      <c r="F37" s="493">
        <f>+VLOOKUP(B37,BCThuNhap_06203!$B$18:$F$73,5,0)</f>
        <v>2196178432</v>
      </c>
      <c r="G37" s="493">
        <f>+VLOOKUP(B37,BCThuNhap_06203!$B$18:$G$73,6,0)</f>
        <v>2196178432</v>
      </c>
      <c r="H37" s="540"/>
      <c r="I37" s="540"/>
      <c r="J37" s="540"/>
    </row>
    <row r="38" spans="1:10" ht="15" customHeight="1">
      <c r="A38" s="540" t="s">
        <v>817</v>
      </c>
      <c r="B38" s="540" t="s">
        <v>817</v>
      </c>
      <c r="C38" s="540" t="s">
        <v>817</v>
      </c>
      <c r="D38" s="540" t="s">
        <v>817</v>
      </c>
      <c r="E38" s="540" t="s">
        <v>817</v>
      </c>
      <c r="F38" s="540" t="s">
        <v>817</v>
      </c>
      <c r="G38" s="540" t="s">
        <v>817</v>
      </c>
      <c r="H38" s="540"/>
      <c r="I38" s="540"/>
      <c r="J38" s="540"/>
    </row>
  </sheetData>
  <mergeCells count="5">
    <mergeCell ref="A1:A2"/>
    <mergeCell ref="B1:B2"/>
    <mergeCell ref="C1:C2"/>
    <mergeCell ref="D1:E1"/>
    <mergeCell ref="F1:G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workbookViewId="0">
      <selection activeCell="J22" sqref="J22"/>
    </sheetView>
  </sheetViews>
  <sheetFormatPr defaultRowHeight="12.75"/>
  <cols>
    <col min="1" max="1" width="61.85546875" customWidth="1"/>
    <col min="2" max="2" width="6.85546875" customWidth="1"/>
    <col min="3" max="3" width="24.42578125" customWidth="1"/>
    <col min="4" max="5" width="21.5703125" customWidth="1"/>
    <col min="257" max="257" width="61.85546875" customWidth="1"/>
    <col min="258" max="258" width="6.85546875" customWidth="1"/>
    <col min="259" max="259" width="24.42578125" customWidth="1"/>
    <col min="260" max="261" width="21.5703125" customWidth="1"/>
    <col min="513" max="513" width="61.85546875" customWidth="1"/>
    <col min="514" max="514" width="6.85546875" customWidth="1"/>
    <col min="515" max="515" width="24.42578125" customWidth="1"/>
    <col min="516" max="517" width="21.5703125" customWidth="1"/>
    <col min="769" max="769" width="61.85546875" customWidth="1"/>
    <col min="770" max="770" width="6.85546875" customWidth="1"/>
    <col min="771" max="771" width="24.42578125" customWidth="1"/>
    <col min="772" max="773" width="21.5703125" customWidth="1"/>
    <col min="1025" max="1025" width="61.85546875" customWidth="1"/>
    <col min="1026" max="1026" width="6.85546875" customWidth="1"/>
    <col min="1027" max="1027" width="24.42578125" customWidth="1"/>
    <col min="1028" max="1029" width="21.5703125" customWidth="1"/>
    <col min="1281" max="1281" width="61.85546875" customWidth="1"/>
    <col min="1282" max="1282" width="6.85546875" customWidth="1"/>
    <col min="1283" max="1283" width="24.42578125" customWidth="1"/>
    <col min="1284" max="1285" width="21.5703125" customWidth="1"/>
    <col min="1537" max="1537" width="61.85546875" customWidth="1"/>
    <col min="1538" max="1538" width="6.85546875" customWidth="1"/>
    <col min="1539" max="1539" width="24.42578125" customWidth="1"/>
    <col min="1540" max="1541" width="21.5703125" customWidth="1"/>
    <col min="1793" max="1793" width="61.85546875" customWidth="1"/>
    <col min="1794" max="1794" width="6.85546875" customWidth="1"/>
    <col min="1795" max="1795" width="24.42578125" customWidth="1"/>
    <col min="1796" max="1797" width="21.5703125" customWidth="1"/>
    <col min="2049" max="2049" width="61.85546875" customWidth="1"/>
    <col min="2050" max="2050" width="6.85546875" customWidth="1"/>
    <col min="2051" max="2051" width="24.42578125" customWidth="1"/>
    <col min="2052" max="2053" width="21.5703125" customWidth="1"/>
    <col min="2305" max="2305" width="61.85546875" customWidth="1"/>
    <col min="2306" max="2306" width="6.85546875" customWidth="1"/>
    <col min="2307" max="2307" width="24.42578125" customWidth="1"/>
    <col min="2308" max="2309" width="21.5703125" customWidth="1"/>
    <col min="2561" max="2561" width="61.85546875" customWidth="1"/>
    <col min="2562" max="2562" width="6.85546875" customWidth="1"/>
    <col min="2563" max="2563" width="24.42578125" customWidth="1"/>
    <col min="2564" max="2565" width="21.5703125" customWidth="1"/>
    <col min="2817" max="2817" width="61.85546875" customWidth="1"/>
    <col min="2818" max="2818" width="6.85546875" customWidth="1"/>
    <col min="2819" max="2819" width="24.42578125" customWidth="1"/>
    <col min="2820" max="2821" width="21.5703125" customWidth="1"/>
    <col min="3073" max="3073" width="61.85546875" customWidth="1"/>
    <col min="3074" max="3074" width="6.85546875" customWidth="1"/>
    <col min="3075" max="3075" width="24.42578125" customWidth="1"/>
    <col min="3076" max="3077" width="21.5703125" customWidth="1"/>
    <col min="3329" max="3329" width="61.85546875" customWidth="1"/>
    <col min="3330" max="3330" width="6.85546875" customWidth="1"/>
    <col min="3331" max="3331" width="24.42578125" customWidth="1"/>
    <col min="3332" max="3333" width="21.5703125" customWidth="1"/>
    <col min="3585" max="3585" width="61.85546875" customWidth="1"/>
    <col min="3586" max="3586" width="6.85546875" customWidth="1"/>
    <col min="3587" max="3587" width="24.42578125" customWidth="1"/>
    <col min="3588" max="3589" width="21.5703125" customWidth="1"/>
    <col min="3841" max="3841" width="61.85546875" customWidth="1"/>
    <col min="3842" max="3842" width="6.85546875" customWidth="1"/>
    <col min="3843" max="3843" width="24.42578125" customWidth="1"/>
    <col min="3844" max="3845" width="21.5703125" customWidth="1"/>
    <col min="4097" max="4097" width="61.85546875" customWidth="1"/>
    <col min="4098" max="4098" width="6.85546875" customWidth="1"/>
    <col min="4099" max="4099" width="24.42578125" customWidth="1"/>
    <col min="4100" max="4101" width="21.5703125" customWidth="1"/>
    <col min="4353" max="4353" width="61.85546875" customWidth="1"/>
    <col min="4354" max="4354" width="6.85546875" customWidth="1"/>
    <col min="4355" max="4355" width="24.42578125" customWidth="1"/>
    <col min="4356" max="4357" width="21.5703125" customWidth="1"/>
    <col min="4609" max="4609" width="61.85546875" customWidth="1"/>
    <col min="4610" max="4610" width="6.85546875" customWidth="1"/>
    <col min="4611" max="4611" width="24.42578125" customWidth="1"/>
    <col min="4612" max="4613" width="21.5703125" customWidth="1"/>
    <col min="4865" max="4865" width="61.85546875" customWidth="1"/>
    <col min="4866" max="4866" width="6.85546875" customWidth="1"/>
    <col min="4867" max="4867" width="24.42578125" customWidth="1"/>
    <col min="4868" max="4869" width="21.5703125" customWidth="1"/>
    <col min="5121" max="5121" width="61.85546875" customWidth="1"/>
    <col min="5122" max="5122" width="6.85546875" customWidth="1"/>
    <col min="5123" max="5123" width="24.42578125" customWidth="1"/>
    <col min="5124" max="5125" width="21.5703125" customWidth="1"/>
    <col min="5377" max="5377" width="61.85546875" customWidth="1"/>
    <col min="5378" max="5378" width="6.85546875" customWidth="1"/>
    <col min="5379" max="5379" width="24.42578125" customWidth="1"/>
    <col min="5380" max="5381" width="21.5703125" customWidth="1"/>
    <col min="5633" max="5633" width="61.85546875" customWidth="1"/>
    <col min="5634" max="5634" width="6.85546875" customWidth="1"/>
    <col min="5635" max="5635" width="24.42578125" customWidth="1"/>
    <col min="5636" max="5637" width="21.5703125" customWidth="1"/>
    <col min="5889" max="5889" width="61.85546875" customWidth="1"/>
    <col min="5890" max="5890" width="6.85546875" customWidth="1"/>
    <col min="5891" max="5891" width="24.42578125" customWidth="1"/>
    <col min="5892" max="5893" width="21.5703125" customWidth="1"/>
    <col min="6145" max="6145" width="61.85546875" customWidth="1"/>
    <col min="6146" max="6146" width="6.85546875" customWidth="1"/>
    <col min="6147" max="6147" width="24.42578125" customWidth="1"/>
    <col min="6148" max="6149" width="21.5703125" customWidth="1"/>
    <col min="6401" max="6401" width="61.85546875" customWidth="1"/>
    <col min="6402" max="6402" width="6.85546875" customWidth="1"/>
    <col min="6403" max="6403" width="24.42578125" customWidth="1"/>
    <col min="6404" max="6405" width="21.5703125" customWidth="1"/>
    <col min="6657" max="6657" width="61.85546875" customWidth="1"/>
    <col min="6658" max="6658" width="6.85546875" customWidth="1"/>
    <col min="6659" max="6659" width="24.42578125" customWidth="1"/>
    <col min="6660" max="6661" width="21.5703125" customWidth="1"/>
    <col min="6913" max="6913" width="61.85546875" customWidth="1"/>
    <col min="6914" max="6914" width="6.85546875" customWidth="1"/>
    <col min="6915" max="6915" width="24.42578125" customWidth="1"/>
    <col min="6916" max="6917" width="21.5703125" customWidth="1"/>
    <col min="7169" max="7169" width="61.85546875" customWidth="1"/>
    <col min="7170" max="7170" width="6.85546875" customWidth="1"/>
    <col min="7171" max="7171" width="24.42578125" customWidth="1"/>
    <col min="7172" max="7173" width="21.5703125" customWidth="1"/>
    <col min="7425" max="7425" width="61.85546875" customWidth="1"/>
    <col min="7426" max="7426" width="6.85546875" customWidth="1"/>
    <col min="7427" max="7427" width="24.42578125" customWidth="1"/>
    <col min="7428" max="7429" width="21.5703125" customWidth="1"/>
    <col min="7681" max="7681" width="61.85546875" customWidth="1"/>
    <col min="7682" max="7682" width="6.85546875" customWidth="1"/>
    <col min="7683" max="7683" width="24.42578125" customWidth="1"/>
    <col min="7684" max="7685" width="21.5703125" customWidth="1"/>
    <col min="7937" max="7937" width="61.85546875" customWidth="1"/>
    <col min="7938" max="7938" width="6.85546875" customWidth="1"/>
    <col min="7939" max="7939" width="24.42578125" customWidth="1"/>
    <col min="7940" max="7941" width="21.5703125" customWidth="1"/>
    <col min="8193" max="8193" width="61.85546875" customWidth="1"/>
    <col min="8194" max="8194" width="6.85546875" customWidth="1"/>
    <col min="8195" max="8195" width="24.42578125" customWidth="1"/>
    <col min="8196" max="8197" width="21.5703125" customWidth="1"/>
    <col min="8449" max="8449" width="61.85546875" customWidth="1"/>
    <col min="8450" max="8450" width="6.85546875" customWidth="1"/>
    <col min="8451" max="8451" width="24.42578125" customWidth="1"/>
    <col min="8452" max="8453" width="21.5703125" customWidth="1"/>
    <col min="8705" max="8705" width="61.85546875" customWidth="1"/>
    <col min="8706" max="8706" width="6.85546875" customWidth="1"/>
    <col min="8707" max="8707" width="24.42578125" customWidth="1"/>
    <col min="8708" max="8709" width="21.5703125" customWidth="1"/>
    <col min="8961" max="8961" width="61.85546875" customWidth="1"/>
    <col min="8962" max="8962" width="6.85546875" customWidth="1"/>
    <col min="8963" max="8963" width="24.42578125" customWidth="1"/>
    <col min="8964" max="8965" width="21.5703125" customWidth="1"/>
    <col min="9217" max="9217" width="61.85546875" customWidth="1"/>
    <col min="9218" max="9218" width="6.85546875" customWidth="1"/>
    <col min="9219" max="9219" width="24.42578125" customWidth="1"/>
    <col min="9220" max="9221" width="21.5703125" customWidth="1"/>
    <col min="9473" max="9473" width="61.85546875" customWidth="1"/>
    <col min="9474" max="9474" width="6.85546875" customWidth="1"/>
    <col min="9475" max="9475" width="24.42578125" customWidth="1"/>
    <col min="9476" max="9477" width="21.5703125" customWidth="1"/>
    <col min="9729" max="9729" width="61.85546875" customWidth="1"/>
    <col min="9730" max="9730" width="6.85546875" customWidth="1"/>
    <col min="9731" max="9731" width="24.42578125" customWidth="1"/>
    <col min="9732" max="9733" width="21.5703125" customWidth="1"/>
    <col min="9985" max="9985" width="61.85546875" customWidth="1"/>
    <col min="9986" max="9986" width="6.85546875" customWidth="1"/>
    <col min="9987" max="9987" width="24.42578125" customWidth="1"/>
    <col min="9988" max="9989" width="21.5703125" customWidth="1"/>
    <col min="10241" max="10241" width="61.85546875" customWidth="1"/>
    <col min="10242" max="10242" width="6.85546875" customWidth="1"/>
    <col min="10243" max="10243" width="24.42578125" customWidth="1"/>
    <col min="10244" max="10245" width="21.5703125" customWidth="1"/>
    <col min="10497" max="10497" width="61.85546875" customWidth="1"/>
    <col min="10498" max="10498" width="6.85546875" customWidth="1"/>
    <col min="10499" max="10499" width="24.42578125" customWidth="1"/>
    <col min="10500" max="10501" width="21.5703125" customWidth="1"/>
    <col min="10753" max="10753" width="61.85546875" customWidth="1"/>
    <col min="10754" max="10754" width="6.85546875" customWidth="1"/>
    <col min="10755" max="10755" width="24.42578125" customWidth="1"/>
    <col min="10756" max="10757" width="21.5703125" customWidth="1"/>
    <col min="11009" max="11009" width="61.85546875" customWidth="1"/>
    <col min="11010" max="11010" width="6.85546875" customWidth="1"/>
    <col min="11011" max="11011" width="24.42578125" customWidth="1"/>
    <col min="11012" max="11013" width="21.5703125" customWidth="1"/>
    <col min="11265" max="11265" width="61.85546875" customWidth="1"/>
    <col min="11266" max="11266" width="6.85546875" customWidth="1"/>
    <col min="11267" max="11267" width="24.42578125" customWidth="1"/>
    <col min="11268" max="11269" width="21.5703125" customWidth="1"/>
    <col min="11521" max="11521" width="61.85546875" customWidth="1"/>
    <col min="11522" max="11522" width="6.85546875" customWidth="1"/>
    <col min="11523" max="11523" width="24.42578125" customWidth="1"/>
    <col min="11524" max="11525" width="21.5703125" customWidth="1"/>
    <col min="11777" max="11777" width="61.85546875" customWidth="1"/>
    <col min="11778" max="11778" width="6.85546875" customWidth="1"/>
    <col min="11779" max="11779" width="24.42578125" customWidth="1"/>
    <col min="11780" max="11781" width="21.5703125" customWidth="1"/>
    <col min="12033" max="12033" width="61.85546875" customWidth="1"/>
    <col min="12034" max="12034" width="6.85546875" customWidth="1"/>
    <col min="12035" max="12035" width="24.42578125" customWidth="1"/>
    <col min="12036" max="12037" width="21.5703125" customWidth="1"/>
    <col min="12289" max="12289" width="61.85546875" customWidth="1"/>
    <col min="12290" max="12290" width="6.85546875" customWidth="1"/>
    <col min="12291" max="12291" width="24.42578125" customWidth="1"/>
    <col min="12292" max="12293" width="21.5703125" customWidth="1"/>
    <col min="12545" max="12545" width="61.85546875" customWidth="1"/>
    <col min="12546" max="12546" width="6.85546875" customWidth="1"/>
    <col min="12547" max="12547" width="24.42578125" customWidth="1"/>
    <col min="12548" max="12549" width="21.5703125" customWidth="1"/>
    <col min="12801" max="12801" width="61.85546875" customWidth="1"/>
    <col min="12802" max="12802" width="6.85546875" customWidth="1"/>
    <col min="12803" max="12803" width="24.42578125" customWidth="1"/>
    <col min="12804" max="12805" width="21.5703125" customWidth="1"/>
    <col min="13057" max="13057" width="61.85546875" customWidth="1"/>
    <col min="13058" max="13058" width="6.85546875" customWidth="1"/>
    <col min="13059" max="13059" width="24.42578125" customWidth="1"/>
    <col min="13060" max="13061" width="21.5703125" customWidth="1"/>
    <col min="13313" max="13313" width="61.85546875" customWidth="1"/>
    <col min="13314" max="13314" width="6.85546875" customWidth="1"/>
    <col min="13315" max="13315" width="24.42578125" customWidth="1"/>
    <col min="13316" max="13317" width="21.5703125" customWidth="1"/>
    <col min="13569" max="13569" width="61.85546875" customWidth="1"/>
    <col min="13570" max="13570" width="6.85546875" customWidth="1"/>
    <col min="13571" max="13571" width="24.42578125" customWidth="1"/>
    <col min="13572" max="13573" width="21.5703125" customWidth="1"/>
    <col min="13825" max="13825" width="61.85546875" customWidth="1"/>
    <col min="13826" max="13826" width="6.85546875" customWidth="1"/>
    <col min="13827" max="13827" width="24.42578125" customWidth="1"/>
    <col min="13828" max="13829" width="21.5703125" customWidth="1"/>
    <col min="14081" max="14081" width="61.85546875" customWidth="1"/>
    <col min="14082" max="14082" width="6.85546875" customWidth="1"/>
    <col min="14083" max="14083" width="24.42578125" customWidth="1"/>
    <col min="14084" max="14085" width="21.5703125" customWidth="1"/>
    <col min="14337" max="14337" width="61.85546875" customWidth="1"/>
    <col min="14338" max="14338" width="6.85546875" customWidth="1"/>
    <col min="14339" max="14339" width="24.42578125" customWidth="1"/>
    <col min="14340" max="14341" width="21.5703125" customWidth="1"/>
    <col min="14593" max="14593" width="61.85546875" customWidth="1"/>
    <col min="14594" max="14594" width="6.85546875" customWidth="1"/>
    <col min="14595" max="14595" width="24.42578125" customWidth="1"/>
    <col min="14596" max="14597" width="21.5703125" customWidth="1"/>
    <col min="14849" max="14849" width="61.85546875" customWidth="1"/>
    <col min="14850" max="14850" width="6.85546875" customWidth="1"/>
    <col min="14851" max="14851" width="24.42578125" customWidth="1"/>
    <col min="14852" max="14853" width="21.5703125" customWidth="1"/>
    <col min="15105" max="15105" width="61.85546875" customWidth="1"/>
    <col min="15106" max="15106" width="6.85546875" customWidth="1"/>
    <col min="15107" max="15107" width="24.42578125" customWidth="1"/>
    <col min="15108" max="15109" width="21.5703125" customWidth="1"/>
    <col min="15361" max="15361" width="61.85546875" customWidth="1"/>
    <col min="15362" max="15362" width="6.85546875" customWidth="1"/>
    <col min="15363" max="15363" width="24.42578125" customWidth="1"/>
    <col min="15364" max="15365" width="21.5703125" customWidth="1"/>
    <col min="15617" max="15617" width="61.85546875" customWidth="1"/>
    <col min="15618" max="15618" width="6.85546875" customWidth="1"/>
    <col min="15619" max="15619" width="24.42578125" customWidth="1"/>
    <col min="15620" max="15621" width="21.5703125" customWidth="1"/>
    <col min="15873" max="15873" width="61.85546875" customWidth="1"/>
    <col min="15874" max="15874" width="6.85546875" customWidth="1"/>
    <col min="15875" max="15875" width="24.42578125" customWidth="1"/>
    <col min="15876" max="15877" width="21.5703125" customWidth="1"/>
    <col min="16129" max="16129" width="61.85546875" customWidth="1"/>
    <col min="16130" max="16130" width="6.85546875" customWidth="1"/>
    <col min="16131" max="16131" width="24.42578125" customWidth="1"/>
    <col min="16132" max="16133" width="21.5703125" customWidth="1"/>
  </cols>
  <sheetData>
    <row r="1" spans="1:5" ht="15" customHeight="1">
      <c r="A1" s="491" t="s">
        <v>843</v>
      </c>
      <c r="B1" s="491" t="s">
        <v>1049</v>
      </c>
      <c r="C1" s="491" t="s">
        <v>1050</v>
      </c>
      <c r="D1" s="491" t="s">
        <v>1051</v>
      </c>
      <c r="E1" s="491" t="s">
        <v>1052</v>
      </c>
    </row>
    <row r="2" spans="1:5" ht="15" customHeight="1">
      <c r="A2" s="538" t="s">
        <v>1135</v>
      </c>
      <c r="B2" s="493" t="s">
        <v>51</v>
      </c>
      <c r="C2" s="493" t="s">
        <v>817</v>
      </c>
      <c r="D2" s="493" t="s">
        <v>817</v>
      </c>
      <c r="E2" s="493" t="s">
        <v>817</v>
      </c>
    </row>
    <row r="3" spans="1:5" ht="15" customHeight="1">
      <c r="A3" s="493" t="s">
        <v>1136</v>
      </c>
      <c r="B3" s="493" t="s">
        <v>16</v>
      </c>
      <c r="C3" s="493" t="s">
        <v>817</v>
      </c>
      <c r="D3" s="493">
        <f>+VLOOKUP(B3,BCLCGT_06262!$B$19:$D$64,3,0)</f>
        <v>1626699149</v>
      </c>
      <c r="E3" s="493">
        <f>+VLOOKUP(B3,BCLCGT_06262!$B$19:$E$64,4,0)</f>
        <v>1623751928</v>
      </c>
    </row>
    <row r="4" spans="1:5" ht="15" customHeight="1">
      <c r="A4" s="493" t="s">
        <v>1137</v>
      </c>
      <c r="B4" s="493" t="s">
        <v>17</v>
      </c>
      <c r="C4" s="493" t="s">
        <v>817</v>
      </c>
      <c r="D4" s="493">
        <f>+VLOOKUP(B4,BCLCGT_06262!$B$19:$D$64,3,0)</f>
        <v>167414256</v>
      </c>
      <c r="E4" s="493">
        <f>+VLOOKUP(B4,BCLCGT_06262!$B$19:$E$64,4,0)</f>
        <v>433517842</v>
      </c>
    </row>
    <row r="5" spans="1:5" ht="15" customHeight="1">
      <c r="A5" s="493" t="s">
        <v>1138</v>
      </c>
      <c r="B5" s="493" t="s">
        <v>18</v>
      </c>
      <c r="C5" s="493" t="s">
        <v>817</v>
      </c>
      <c r="D5" s="493">
        <f>+VLOOKUP(B5,BCLCGT_06262!$B$19:$D$64,3,0)</f>
        <v>151444377</v>
      </c>
      <c r="E5" s="493">
        <f>+VLOOKUP(B5,BCLCGT_06262!$B$19:$E$64,4,0)</f>
        <v>428230839</v>
      </c>
    </row>
    <row r="6" spans="1:5" ht="15" customHeight="1">
      <c r="A6" s="493" t="s">
        <v>1139</v>
      </c>
      <c r="B6" s="493" t="s">
        <v>27</v>
      </c>
      <c r="C6" s="493" t="s">
        <v>817</v>
      </c>
      <c r="D6" s="493">
        <f>+VLOOKUP(B6,BCLCGT_06262!$B$19:$D$64,3,0)</f>
        <v>15969879</v>
      </c>
      <c r="E6" s="493">
        <f>+VLOOKUP(B6,BCLCGT_06262!$B$19:$E$64,4,0)</f>
        <v>5287003</v>
      </c>
    </row>
    <row r="7" spans="1:5" ht="15" customHeight="1">
      <c r="A7" s="493" t="s">
        <v>1140</v>
      </c>
      <c r="B7" s="493" t="s">
        <v>28</v>
      </c>
      <c r="C7" s="493" t="s">
        <v>817</v>
      </c>
      <c r="D7" s="493">
        <f>+VLOOKUP(B7,BCLCGT_06262!$B$19:$D$64,3,0)</f>
        <v>1794113405</v>
      </c>
      <c r="E7" s="493">
        <f>+VLOOKUP(B7,BCLCGT_06262!$B$19:$E$64,4,0)</f>
        <v>2057269770</v>
      </c>
    </row>
    <row r="8" spans="1:5" ht="15" customHeight="1">
      <c r="A8" s="493" t="s">
        <v>1141</v>
      </c>
      <c r="B8" s="493" t="s">
        <v>34</v>
      </c>
      <c r="C8" s="493" t="s">
        <v>817</v>
      </c>
      <c r="D8" s="493">
        <f>+VLOOKUP(B8,BCLCGT_06262!$B$19:$D$64,3,0)</f>
        <v>-6999350034</v>
      </c>
      <c r="E8" s="493">
        <f>+VLOOKUP(B8,BCLCGT_06262!$B$19:$E$64,4,0)</f>
        <v>6916098061</v>
      </c>
    </row>
    <row r="9" spans="1:5" ht="15" customHeight="1">
      <c r="A9" s="493" t="s">
        <v>1142</v>
      </c>
      <c r="B9" s="493" t="s">
        <v>29</v>
      </c>
      <c r="C9" s="493" t="s">
        <v>817</v>
      </c>
      <c r="D9" s="493">
        <f>+VLOOKUP(B9,BCLCGT_06262!$B$19:$D$64,3,0)</f>
        <v>0</v>
      </c>
      <c r="E9" s="493">
        <f>+VLOOKUP(B9,BCLCGT_06262!$B$19:$E$64,4,0)</f>
        <v>0</v>
      </c>
    </row>
    <row r="10" spans="1:5" ht="15" customHeight="1">
      <c r="A10" s="493" t="s">
        <v>1143</v>
      </c>
      <c r="B10" s="493" t="s">
        <v>30</v>
      </c>
      <c r="C10" s="493" t="s">
        <v>817</v>
      </c>
      <c r="D10" s="493">
        <f>+VLOOKUP(B10,BCLCGT_06262!$B$19:$D$64,3,0)</f>
        <v>207711887</v>
      </c>
      <c r="E10" s="493">
        <f>+VLOOKUP(B10,BCLCGT_06262!$B$19:$E$64,4,0)</f>
        <v>-85293147</v>
      </c>
    </row>
    <row r="11" spans="1:5" ht="15" customHeight="1">
      <c r="A11" s="493" t="s">
        <v>1144</v>
      </c>
      <c r="B11" s="493" t="s">
        <v>31</v>
      </c>
      <c r="C11" s="493" t="s">
        <v>817</v>
      </c>
      <c r="D11" s="493">
        <f>+VLOOKUP(B11,BCLCGT_06262!$B$19:$D$64,3,0)</f>
        <v>0</v>
      </c>
      <c r="E11" s="493">
        <f>+VLOOKUP(B11,BCLCGT_06262!$B$19:$E$64,4,0)</f>
        <v>0</v>
      </c>
    </row>
    <row r="12" spans="1:5" ht="15" customHeight="1">
      <c r="A12" s="493" t="s">
        <v>1145</v>
      </c>
      <c r="B12" s="493" t="s">
        <v>32</v>
      </c>
      <c r="C12" s="493" t="s">
        <v>817</v>
      </c>
      <c r="D12" s="493">
        <f>+VLOOKUP(B12,BCLCGT_06262!$B$19:$D$64,3,0)</f>
        <v>0</v>
      </c>
      <c r="E12" s="493">
        <f>+VLOOKUP(B12,BCLCGT_06262!$B$19:$E$64,4,0)</f>
        <v>0</v>
      </c>
    </row>
    <row r="13" spans="1:5" ht="15" customHeight="1">
      <c r="A13" s="493" t="s">
        <v>1146</v>
      </c>
      <c r="B13" s="493" t="s">
        <v>26</v>
      </c>
      <c r="C13" s="493" t="s">
        <v>817</v>
      </c>
      <c r="D13" s="493">
        <f>+VLOOKUP(B13,BCLCGT_06262!$B$19:$D$64,3,0)</f>
        <v>-109780000</v>
      </c>
      <c r="E13" s="493">
        <f>+VLOOKUP(B13,BCLCGT_06262!$B$19:$E$64,4,0)</f>
        <v>109780000</v>
      </c>
    </row>
    <row r="14" spans="1:5" ht="15" customHeight="1">
      <c r="A14" s="493" t="s">
        <v>1147</v>
      </c>
      <c r="B14" s="493" t="s">
        <v>25</v>
      </c>
      <c r="C14" s="493" t="s">
        <v>817</v>
      </c>
      <c r="D14" s="493">
        <f>+VLOOKUP(B14,BCLCGT_06262!$B$19:$D$64,3,0)</f>
        <v>1741501</v>
      </c>
      <c r="E14" s="493">
        <f>+VLOOKUP(B14,BCLCGT_06262!$B$19:$E$64,4,0)</f>
        <v>3026189</v>
      </c>
    </row>
    <row r="15" spans="1:5" ht="15" customHeight="1">
      <c r="A15" s="493" t="s">
        <v>1148</v>
      </c>
      <c r="B15" s="493" t="s">
        <v>24</v>
      </c>
      <c r="C15" s="493" t="s">
        <v>817</v>
      </c>
      <c r="D15" s="493">
        <f>+VLOOKUP(B15,BCLCGT_06262!$B$19:$D$64,3,0)</f>
        <v>0</v>
      </c>
      <c r="E15" s="493">
        <f>+VLOOKUP(B15,BCLCGT_06262!$B$19:$E$64,4,0)</f>
        <v>0</v>
      </c>
    </row>
    <row r="16" spans="1:5" ht="15" customHeight="1">
      <c r="A16" s="493" t="s">
        <v>1149</v>
      </c>
      <c r="B16" s="493" t="s">
        <v>23</v>
      </c>
      <c r="C16" s="493" t="s">
        <v>817</v>
      </c>
      <c r="D16" s="493">
        <f>+VLOOKUP(B16,BCLCGT_06262!$B$19:$D$64,3,0)</f>
        <v>-104407</v>
      </c>
      <c r="E16" s="493">
        <f>+VLOOKUP(B16,BCLCGT_06262!$B$19:$E$64,4,0)</f>
        <v>376675</v>
      </c>
    </row>
    <row r="17" spans="1:5" ht="15" customHeight="1">
      <c r="A17" s="493" t="s">
        <v>1150</v>
      </c>
      <c r="B17" s="493" t="s">
        <v>22</v>
      </c>
      <c r="C17" s="493" t="s">
        <v>817</v>
      </c>
      <c r="D17" s="493">
        <f>+VLOOKUP(B17,BCLCGT_06262!$B$19:$D$64,3,0)</f>
        <v>44729669</v>
      </c>
      <c r="E17" s="493">
        <f>+VLOOKUP(B17,BCLCGT_06262!$B$19:$E$64,4,0)</f>
        <v>115560331</v>
      </c>
    </row>
    <row r="18" spans="1:5" ht="15" customHeight="1">
      <c r="A18" s="493" t="s">
        <v>1151</v>
      </c>
      <c r="B18" s="493" t="s">
        <v>33</v>
      </c>
      <c r="C18" s="493" t="s">
        <v>817</v>
      </c>
      <c r="D18" s="493">
        <f>+VLOOKUP(B18,BCLCGT_06262!$B$19:$D$64,3,0)</f>
        <v>0</v>
      </c>
      <c r="E18" s="493">
        <f>+VLOOKUP(B18,BCLCGT_06262!$B$19:$E$64,4,0)</f>
        <v>0</v>
      </c>
    </row>
    <row r="19" spans="1:5" ht="15" customHeight="1">
      <c r="A19" s="493" t="s">
        <v>1152</v>
      </c>
      <c r="B19" s="493" t="s">
        <v>993</v>
      </c>
      <c r="C19" s="493" t="s">
        <v>817</v>
      </c>
      <c r="D19" s="493">
        <f>+VLOOKUP(B19,BCLCGT_06262!$B$19:$D$64,3,0)</f>
        <v>-54000000</v>
      </c>
      <c r="E19" s="493">
        <f>+VLOOKUP(B19,BCLCGT_06262!$B$19:$E$64,4,0)</f>
        <v>18000000</v>
      </c>
    </row>
    <row r="20" spans="1:5" ht="15" customHeight="1">
      <c r="A20" s="493" t="s">
        <v>1153</v>
      </c>
      <c r="B20" s="493" t="s">
        <v>995</v>
      </c>
      <c r="C20" s="493" t="s">
        <v>817</v>
      </c>
      <c r="D20" s="493">
        <f>+VLOOKUP(B20,BCLCGT_06262!$B$19:$D$64,3,0)</f>
        <v>4238939</v>
      </c>
      <c r="E20" s="493">
        <f>+VLOOKUP(B20,BCLCGT_06262!$B$19:$E$64,4,0)</f>
        <v>3383743</v>
      </c>
    </row>
    <row r="21" spans="1:5" ht="15" customHeight="1">
      <c r="A21" s="493" t="s">
        <v>1154</v>
      </c>
      <c r="B21" s="493" t="s">
        <v>997</v>
      </c>
      <c r="C21" s="493" t="s">
        <v>817</v>
      </c>
      <c r="D21" s="493">
        <f>+VLOOKUP(B21,BCLCGT_06262!$B$19:$D$64,3,0)</f>
        <v>0</v>
      </c>
      <c r="E21" s="493">
        <f>+VLOOKUP(B21,BCLCGT_06262!$B$19:$E$64,4,0)</f>
        <v>0</v>
      </c>
    </row>
    <row r="22" spans="1:5" ht="15" customHeight="1">
      <c r="A22" s="493" t="s">
        <v>1155</v>
      </c>
      <c r="B22" s="493" t="s">
        <v>999</v>
      </c>
      <c r="C22" s="493" t="s">
        <v>817</v>
      </c>
      <c r="D22" s="493">
        <f>+VLOOKUP(B22,BCLCGT_06262!$B$19:$D$64,3,0)</f>
        <v>-5110699040</v>
      </c>
      <c r="E22" s="493">
        <f>+VLOOKUP(B22,BCLCGT_06262!$B$19:$E$64,4,0)</f>
        <v>9138201622</v>
      </c>
    </row>
    <row r="23" spans="1:5" ht="15" customHeight="1">
      <c r="A23" s="538" t="s">
        <v>1156</v>
      </c>
      <c r="B23" s="493" t="s">
        <v>61</v>
      </c>
      <c r="C23" s="493" t="s">
        <v>817</v>
      </c>
      <c r="D23" s="493">
        <f>BCLCGT_06262!D45</f>
        <v>4118989805</v>
      </c>
      <c r="E23" s="493">
        <f>+VLOOKUP(B23,BCLCGT_06262!$B$19:$E$64,4,0)</f>
        <v>0</v>
      </c>
    </row>
    <row r="24" spans="1:5" ht="15" customHeight="1">
      <c r="A24" s="493" t="s">
        <v>1157</v>
      </c>
      <c r="B24" s="493" t="s">
        <v>20</v>
      </c>
      <c r="C24" s="493" t="s">
        <v>817</v>
      </c>
      <c r="D24" s="493">
        <f>BCLCGT_06262!D40</f>
        <v>4680616282</v>
      </c>
      <c r="E24" s="493">
        <f>BCLCGT_06262!E40</f>
        <v>1192247210</v>
      </c>
    </row>
    <row r="25" spans="1:5" ht="15" customHeight="1">
      <c r="A25" s="493" t="s">
        <v>1158</v>
      </c>
      <c r="B25" s="493" t="s">
        <v>19</v>
      </c>
      <c r="C25" s="493" t="s">
        <v>817</v>
      </c>
      <c r="D25" s="493">
        <f>BCLCGT_06262!D41</f>
        <v>-561626477</v>
      </c>
      <c r="E25" s="493">
        <f>BCLCGT_06262!E41</f>
        <v>-666029184</v>
      </c>
    </row>
    <row r="26" spans="1:5" ht="15" customHeight="1">
      <c r="A26" s="493" t="s">
        <v>1159</v>
      </c>
      <c r="B26" s="493" t="s">
        <v>1004</v>
      </c>
      <c r="C26" s="493" t="s">
        <v>817</v>
      </c>
      <c r="D26" s="493">
        <f>BCLCGT_06262!D42</f>
        <v>0</v>
      </c>
      <c r="E26" s="493">
        <f>BCLCGT_06262!E42</f>
        <v>0</v>
      </c>
    </row>
    <row r="27" spans="1:5" ht="15" customHeight="1">
      <c r="A27" s="493" t="s">
        <v>1160</v>
      </c>
      <c r="B27" s="493" t="s">
        <v>1006</v>
      </c>
      <c r="C27" s="493" t="s">
        <v>817</v>
      </c>
      <c r="D27" s="493">
        <f>+VLOOKUP(B27,BCLCGT_06262!$B$19:$D$64,3,0)</f>
        <v>0</v>
      </c>
      <c r="E27" s="493">
        <f>+VLOOKUP(B27,BCLCGT_06262!$B$19:$E$64,4,0)</f>
        <v>0</v>
      </c>
    </row>
    <row r="28" spans="1:5" ht="15" customHeight="1">
      <c r="A28" s="493" t="s">
        <v>1161</v>
      </c>
      <c r="B28" s="493" t="s">
        <v>1008</v>
      </c>
      <c r="C28" s="493" t="s">
        <v>817</v>
      </c>
      <c r="D28" s="493">
        <f>+VLOOKUP(B28,BCLCGT_06262!$B$19:$D$64,3,0)</f>
        <v>0</v>
      </c>
      <c r="E28" s="493">
        <f>+VLOOKUP(B28,BCLCGT_06262!$B$19:$E$64,4,0)</f>
        <v>0</v>
      </c>
    </row>
    <row r="29" spans="1:5" ht="15" customHeight="1">
      <c r="A29" s="493" t="s">
        <v>1162</v>
      </c>
      <c r="B29" s="493" t="s">
        <v>21</v>
      </c>
      <c r="C29" s="493" t="s">
        <v>817</v>
      </c>
      <c r="D29" s="493">
        <f>+VLOOKUP(B29,BCLCGT_06262!$B$19:$D$64,3,0)</f>
        <v>4118989805</v>
      </c>
      <c r="E29" s="493">
        <f>+VLOOKUP(B29,BCLCGT_06262!$B$19:$E$64,4,0)</f>
        <v>526218026</v>
      </c>
    </row>
    <row r="30" spans="1:5" ht="15" customHeight="1">
      <c r="A30" s="538" t="s">
        <v>1163</v>
      </c>
      <c r="B30" s="493" t="s">
        <v>49</v>
      </c>
      <c r="C30" s="493" t="s">
        <v>817</v>
      </c>
      <c r="D30" s="493">
        <f>+VLOOKUP(B30,BCLCGT_06262!$B$19:$D$64,3,0)</f>
        <v>-991709235</v>
      </c>
      <c r="E30" s="493">
        <f>+VLOOKUP(B30,BCLCGT_06262!$B$19:$E$64,4,0)</f>
        <v>9664419648</v>
      </c>
    </row>
    <row r="31" spans="1:5" ht="15" customHeight="1">
      <c r="A31" s="538" t="s">
        <v>1164</v>
      </c>
      <c r="B31" s="493" t="s">
        <v>1012</v>
      </c>
      <c r="C31" s="493" t="s">
        <v>817</v>
      </c>
      <c r="D31" s="493">
        <f>+VLOOKUP(B31,BCLCGT_06262!$B$19:$D$64,3,0)</f>
        <v>0</v>
      </c>
      <c r="E31" s="493">
        <f>+VLOOKUP(B31,BCLCGT_06262!$B$19:$E$64,4,0)</f>
        <v>0</v>
      </c>
    </row>
    <row r="32" spans="1:5" ht="15" customHeight="1">
      <c r="A32" s="493" t="s">
        <v>1165</v>
      </c>
      <c r="B32" s="493" t="s">
        <v>1014</v>
      </c>
      <c r="C32" s="493" t="s">
        <v>817</v>
      </c>
      <c r="D32" s="493">
        <f>+VLOOKUP(B32,BCLCGT_06262!$B$19:$D$64,3,0)</f>
        <v>10693862518</v>
      </c>
      <c r="E32" s="493">
        <f>+VLOOKUP(B32,BCLCGT_06262!$B$19:$E$64,4,0)</f>
        <v>1029442870</v>
      </c>
    </row>
    <row r="33" spans="1:5" ht="15" customHeight="1">
      <c r="A33" s="493" t="s">
        <v>1166</v>
      </c>
      <c r="B33" s="493" t="s">
        <v>1016</v>
      </c>
      <c r="C33" s="493" t="s">
        <v>817</v>
      </c>
      <c r="D33" s="493">
        <f>+VLOOKUP(B33,BCLCGT_06262!$B$19:$D$64,3,0)</f>
        <v>10559952187</v>
      </c>
      <c r="E33" s="493">
        <f>+VLOOKUP(B33,BCLCGT_06262!$B$19:$E$64,4,0)</f>
        <v>1011092870</v>
      </c>
    </row>
    <row r="34" spans="1:5" ht="15" customHeight="1">
      <c r="A34" s="493" t="s">
        <v>1167</v>
      </c>
      <c r="B34" s="493" t="s">
        <v>1024</v>
      </c>
      <c r="C34" s="493" t="s">
        <v>817</v>
      </c>
      <c r="D34" s="493">
        <f>+VLOOKUP(B34,BCLCGT_06262!$B$19:$D$64,3,0)</f>
        <v>133910331</v>
      </c>
      <c r="E34" s="493">
        <f>+VLOOKUP(B34,BCLCGT_06262!$B$19:$E$64,4,0)</f>
        <v>18350000</v>
      </c>
    </row>
    <row r="35" spans="1:5" ht="15" customHeight="1">
      <c r="A35" s="493" t="s">
        <v>1168</v>
      </c>
      <c r="B35" s="493" t="s">
        <v>1026</v>
      </c>
      <c r="C35" s="493" t="s">
        <v>817</v>
      </c>
      <c r="D35" s="493">
        <f>+VLOOKUP(B35,BCLCGT_06262!$B$19:$D$64,3,0)</f>
        <v>0</v>
      </c>
      <c r="E35" s="493">
        <f>+VLOOKUP(B35,BCLCGT_06262!$B$19:$E$64,4,0)</f>
        <v>0</v>
      </c>
    </row>
    <row r="36" spans="1:5" ht="15" customHeight="1">
      <c r="A36" s="538" t="s">
        <v>1169</v>
      </c>
      <c r="B36" s="493" t="s">
        <v>1028</v>
      </c>
      <c r="C36" s="493" t="s">
        <v>817</v>
      </c>
      <c r="D36" s="493">
        <f>+VLOOKUP(B36,BCLCGT_06262!$B$19:$D$64,3,0)</f>
        <v>9702153283</v>
      </c>
      <c r="E36" s="493">
        <f>+VLOOKUP(B36,BCLCGT_06262!$B$19:$E$64,4,0)</f>
        <v>10693862518</v>
      </c>
    </row>
    <row r="37" spans="1:5" ht="15" customHeight="1">
      <c r="A37" s="493" t="s">
        <v>1170</v>
      </c>
      <c r="B37" s="493" t="s">
        <v>1030</v>
      </c>
      <c r="C37" s="493" t="s">
        <v>817</v>
      </c>
      <c r="D37" s="493">
        <f>+VLOOKUP(B37,BCLCGT_06262!$B$19:$D$64,3,0)</f>
        <v>9702153283</v>
      </c>
      <c r="E37" s="493">
        <f>+VLOOKUP(B37,BCLCGT_06262!$B$19:$E$64,4,0)</f>
        <v>10693862518</v>
      </c>
    </row>
    <row r="38" spans="1:5" ht="15" customHeight="1">
      <c r="A38" s="493" t="s">
        <v>1166</v>
      </c>
      <c r="B38" s="493" t="s">
        <v>1031</v>
      </c>
      <c r="C38" s="493" t="s">
        <v>817</v>
      </c>
      <c r="D38" s="493">
        <f>+VLOOKUP(B38,BCLCGT_06262!$B$19:$D$64,3,0)</f>
        <v>9523513283</v>
      </c>
      <c r="E38" s="493">
        <f>+VLOOKUP(B38,BCLCGT_06262!$B$19:$E$64,4,0)</f>
        <v>10559952187</v>
      </c>
    </row>
    <row r="39" spans="1:5" ht="15" customHeight="1">
      <c r="A39" s="493" t="s">
        <v>1171</v>
      </c>
      <c r="B39" s="493" t="s">
        <v>1036</v>
      </c>
      <c r="C39" s="493" t="s">
        <v>817</v>
      </c>
      <c r="D39" s="493">
        <f>+VLOOKUP(B39,BCLCGT_06262!$B$19:$D$64,3,0)</f>
        <v>178640000</v>
      </c>
      <c r="E39" s="493">
        <f>+VLOOKUP(B39,BCLCGT_06262!$B$19:$E$64,4,0)</f>
        <v>133910331</v>
      </c>
    </row>
    <row r="40" spans="1:5" ht="15" customHeight="1">
      <c r="A40" s="493" t="s">
        <v>1168</v>
      </c>
      <c r="B40" s="493" t="s">
        <v>1038</v>
      </c>
      <c r="C40" s="493" t="s">
        <v>817</v>
      </c>
      <c r="D40" s="493">
        <f>+VLOOKUP(B40,BCLCGT_06262!$B$19:$D$64,3,0)</f>
        <v>0</v>
      </c>
      <c r="E40" s="493">
        <f>+VLOOKUP(B40,BCLCGT_06262!$B$19:$E$64,4,0)</f>
        <v>0</v>
      </c>
    </row>
    <row r="41" spans="1:5" ht="15" customHeight="1">
      <c r="A41" s="538" t="s">
        <v>1172</v>
      </c>
      <c r="B41" s="493" t="s">
        <v>1040</v>
      </c>
      <c r="C41" s="493" t="s">
        <v>817</v>
      </c>
      <c r="D41" s="493">
        <f>+VLOOKUP(B41,BCLCGT_06262!$B$19:$D$64,3,0)</f>
        <v>-991709235</v>
      </c>
      <c r="E41" s="493">
        <f>+VLOOKUP(B41,BCLCGT_06262!$B$19:$E$64,4,0)</f>
        <v>9664419648</v>
      </c>
    </row>
    <row r="42" spans="1:5" ht="15" customHeight="1">
      <c r="A42" s="493" t="s">
        <v>1173</v>
      </c>
      <c r="B42" s="493" t="s">
        <v>1042</v>
      </c>
      <c r="C42" s="493" t="s">
        <v>817</v>
      </c>
      <c r="D42" s="493">
        <f>+VLOOKUP(B42,BCLCGT_06262!$B$19:$D$64,3,0)</f>
        <v>0</v>
      </c>
      <c r="E42" s="493">
        <f>+VLOOKUP(B42,BCLCGT_06262!$B$19:$E$64,4,0)</f>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5"/>
  <sheetViews>
    <sheetView workbookViewId="0">
      <selection activeCell="D3" sqref="D3:E45"/>
    </sheetView>
  </sheetViews>
  <sheetFormatPr defaultRowHeight="12.75"/>
  <cols>
    <col min="1" max="1" width="63.28515625" customWidth="1"/>
    <col min="4" max="4" width="22.85546875" customWidth="1"/>
    <col min="5" max="5" width="20.85546875" customWidth="1"/>
  </cols>
  <sheetData>
    <row r="1" spans="1:5" ht="31.5">
      <c r="A1" s="491" t="s">
        <v>843</v>
      </c>
      <c r="B1" s="491" t="s">
        <v>1049</v>
      </c>
      <c r="C1" s="491" t="s">
        <v>1050</v>
      </c>
      <c r="D1" s="491" t="s">
        <v>1051</v>
      </c>
      <c r="E1" s="491" t="s">
        <v>1052</v>
      </c>
    </row>
    <row r="2" spans="1:5" ht="15.75">
      <c r="A2" s="538" t="s">
        <v>1089</v>
      </c>
      <c r="B2" s="493" t="s">
        <v>51</v>
      </c>
      <c r="C2" s="493" t="s">
        <v>817</v>
      </c>
      <c r="D2" s="493" t="s">
        <v>817</v>
      </c>
      <c r="E2" s="493" t="s">
        <v>817</v>
      </c>
    </row>
    <row r="3" spans="1:5" ht="15.75">
      <c r="A3" s="493" t="s">
        <v>1090</v>
      </c>
      <c r="B3" s="493" t="s">
        <v>0</v>
      </c>
      <c r="C3" s="493"/>
      <c r="D3" s="493">
        <f>+VLOOKUP(B3,BCTinhHinhTaiChinh_06105!$B$18:$D$87,3,0)</f>
        <v>9702153283</v>
      </c>
      <c r="E3" s="493">
        <f>+VLOOKUP(B3,BCTinhHinhTaiChinh_06105!$B$18:$E$87,4,0)</f>
        <v>10693862518</v>
      </c>
    </row>
    <row r="4" spans="1:5" ht="15.75">
      <c r="A4" s="493" t="s">
        <v>1091</v>
      </c>
      <c r="B4" s="493" t="s">
        <v>52</v>
      </c>
      <c r="C4" s="493"/>
      <c r="D4" s="493">
        <f>+VLOOKUP(B4,BCTinhHinhTaiChinh_06105!$B$18:$D$87,3,0)</f>
        <v>5702153283</v>
      </c>
      <c r="E4" s="493">
        <f>+VLOOKUP(B4,BCTinhHinhTaiChinh_06105!$B$18:$E$87,4,0)</f>
        <v>2693862518</v>
      </c>
    </row>
    <row r="5" spans="1:5" ht="15.75">
      <c r="A5" s="493" t="s">
        <v>1092</v>
      </c>
      <c r="B5" s="493" t="s">
        <v>53</v>
      </c>
      <c r="C5" s="493"/>
      <c r="D5" s="493">
        <f>+VLOOKUP(B5,BCTinhHinhTaiChinh_06105!$B$18:$D$87,3,0)</f>
        <v>4000000000</v>
      </c>
      <c r="E5" s="493">
        <f>+VLOOKUP(B5,BCTinhHinhTaiChinh_06105!$B$18:$E$87,4,0)</f>
        <v>8000000000</v>
      </c>
    </row>
    <row r="6" spans="1:5" ht="15.75">
      <c r="A6" s="493" t="s">
        <v>1093</v>
      </c>
      <c r="B6" s="493" t="s">
        <v>1</v>
      </c>
      <c r="C6" s="493" t="s">
        <v>817</v>
      </c>
      <c r="D6" s="493">
        <f>+VLOOKUP(B6,BCTinhHinhTaiChinh_06105!$B$18:$D$87,3,0)</f>
        <v>58373482757</v>
      </c>
      <c r="E6" s="493">
        <f>+VLOOKUP(B6,BCTinhHinhTaiChinh_06105!$B$18:$E$87,4,0)</f>
        <v>51525577100</v>
      </c>
    </row>
    <row r="7" spans="1:5" ht="15.75">
      <c r="A7" s="493" t="s">
        <v>1094</v>
      </c>
      <c r="B7" s="493" t="s">
        <v>2</v>
      </c>
      <c r="C7" s="493" t="s">
        <v>817</v>
      </c>
      <c r="D7" s="493">
        <f>+VLOOKUP(B7,BCTinhHinhTaiChinh_06105!$B$18:$D$87,3,0)</f>
        <v>58373482757</v>
      </c>
      <c r="E7" s="493">
        <f>+VLOOKUP(B7,BCTinhHinhTaiChinh_06105!$B$18:$E$87,4,0)</f>
        <v>51525577100</v>
      </c>
    </row>
    <row r="8" spans="1:5" ht="15.75">
      <c r="A8" s="493" t="s">
        <v>1095</v>
      </c>
      <c r="B8" s="493" t="s">
        <v>54</v>
      </c>
      <c r="C8" s="493" t="s">
        <v>817</v>
      </c>
      <c r="D8" s="493">
        <f>+VLOOKUP(B8,BCTinhHinhTaiChinh_06105!$B$18:$D$87,3,0)</f>
        <v>0</v>
      </c>
      <c r="E8" s="493">
        <f>+VLOOKUP(B8,BCTinhHinhTaiChinh_06105!$B$18:$E$87,4,0)</f>
        <v>0</v>
      </c>
    </row>
    <row r="9" spans="1:5" ht="15.75">
      <c r="A9" s="493" t="s">
        <v>1096</v>
      </c>
      <c r="B9" s="493" t="s">
        <v>3</v>
      </c>
      <c r="C9" s="493" t="s">
        <v>817</v>
      </c>
      <c r="D9" s="493">
        <f>+VLOOKUP(B9,BCTinhHinhTaiChinh_06105!$B$18:$D$87,3,0)</f>
        <v>655870574</v>
      </c>
      <c r="E9" s="493">
        <f>+VLOOKUP(B9,BCTinhHinhTaiChinh_06105!$B$18:$E$87,4,0)</f>
        <v>863582461</v>
      </c>
    </row>
    <row r="10" spans="1:5" ht="15.75">
      <c r="A10" s="493" t="s">
        <v>1097</v>
      </c>
      <c r="B10" s="493" t="s">
        <v>4</v>
      </c>
      <c r="C10" s="493" t="s">
        <v>817</v>
      </c>
      <c r="D10" s="493">
        <f>+VLOOKUP(B10,BCTinhHinhTaiChinh_06105!$B$18:$D$87,3,0)</f>
        <v>0</v>
      </c>
      <c r="E10" s="493">
        <f>+VLOOKUP(B10,BCTinhHinhTaiChinh_06105!$B$18:$E$87,4,0)</f>
        <v>0</v>
      </c>
    </row>
    <row r="11" spans="1:5" ht="15.75">
      <c r="A11" s="493" t="s">
        <v>1098</v>
      </c>
      <c r="B11" s="493" t="s">
        <v>1099</v>
      </c>
      <c r="C11" s="493" t="s">
        <v>817</v>
      </c>
      <c r="D11" s="541">
        <v>0</v>
      </c>
      <c r="E11" s="541">
        <v>0</v>
      </c>
    </row>
    <row r="12" spans="1:5" ht="15.75">
      <c r="A12" s="493" t="s">
        <v>1100</v>
      </c>
      <c r="B12" s="493" t="s">
        <v>55</v>
      </c>
      <c r="C12" s="493"/>
      <c r="D12" s="493">
        <f>+VLOOKUP(B12,BCTinhHinhTaiChinh_06105!$B$18:$D$87,3,0)</f>
        <v>655870574</v>
      </c>
      <c r="E12" s="493">
        <f>+VLOOKUP(B12,BCTinhHinhTaiChinh_06105!$B$18:$E$87,4,0)</f>
        <v>863582461</v>
      </c>
    </row>
    <row r="13" spans="1:5" ht="15.75">
      <c r="A13" s="493" t="s">
        <v>1101</v>
      </c>
      <c r="B13" s="493" t="s">
        <v>56</v>
      </c>
      <c r="C13" s="493" t="s">
        <v>817</v>
      </c>
      <c r="D13" s="493">
        <f>+VLOOKUP(B13,BCTinhHinhTaiChinh_06105!$B$18:$D$87,3,0)</f>
        <v>0</v>
      </c>
      <c r="E13" s="493">
        <f>+VLOOKUP(B13,BCTinhHinhTaiChinh_06105!$B$18:$E$87,4,0)</f>
        <v>0</v>
      </c>
    </row>
    <row r="14" spans="1:5" ht="15.75">
      <c r="A14" s="493" t="s">
        <v>1102</v>
      </c>
      <c r="B14" s="493" t="s">
        <v>1103</v>
      </c>
      <c r="C14" s="493" t="s">
        <v>817</v>
      </c>
      <c r="D14" s="541">
        <f>BCTinhHinhTaiChinh_06105!D37</f>
        <v>0</v>
      </c>
      <c r="E14" s="541">
        <f>BCTinhHinhTaiChinh_06105!E37</f>
        <v>0</v>
      </c>
    </row>
    <row r="15" spans="1:5" ht="15.75">
      <c r="A15" s="493" t="s">
        <v>1104</v>
      </c>
      <c r="B15" s="493" t="s">
        <v>57</v>
      </c>
      <c r="C15" s="493" t="s">
        <v>817</v>
      </c>
      <c r="D15" s="493">
        <f>+VLOOKUP(B15,BCTinhHinhTaiChinh_06105!$B$18:$D$87,3,0)</f>
        <v>655870574</v>
      </c>
      <c r="E15" s="493">
        <f>+VLOOKUP(B15,BCTinhHinhTaiChinh_06105!$B$18:$E$87,4,0)</f>
        <v>863582461</v>
      </c>
    </row>
    <row r="16" spans="1:5" ht="15.75">
      <c r="A16" s="493" t="s">
        <v>1105</v>
      </c>
      <c r="B16" s="493" t="s">
        <v>58</v>
      </c>
      <c r="C16" s="493" t="s">
        <v>817</v>
      </c>
      <c r="D16" s="493">
        <f>+VLOOKUP(B16,BCTinhHinhTaiChinh_06105!$B$18:$D$87,3,0)</f>
        <v>0</v>
      </c>
      <c r="E16" s="493">
        <f>+VLOOKUP(B16,BCTinhHinhTaiChinh_06105!$B$18:$E$87,4,0)</f>
        <v>0</v>
      </c>
    </row>
    <row r="17" spans="1:5" ht="15.75">
      <c r="A17" s="493" t="s">
        <v>1106</v>
      </c>
      <c r="B17" s="493" t="s">
        <v>59</v>
      </c>
      <c r="C17" s="493" t="s">
        <v>817</v>
      </c>
      <c r="D17" s="493">
        <f>+VLOOKUP(B17,BCTinhHinhTaiChinh_06105!$B$18:$D$87,3,0)</f>
        <v>0</v>
      </c>
      <c r="E17" s="493">
        <f>+VLOOKUP(B17,BCTinhHinhTaiChinh_06105!$B$18:$E$87,4,0)</f>
        <v>0</v>
      </c>
    </row>
    <row r="18" spans="1:5" ht="15.75">
      <c r="A18" s="538" t="s">
        <v>1107</v>
      </c>
      <c r="B18" s="493" t="s">
        <v>60</v>
      </c>
      <c r="C18" s="493" t="s">
        <v>817</v>
      </c>
      <c r="D18" s="493">
        <f>+VLOOKUP(B18,BCTinhHinhTaiChinh_06105!$B$18:$D$87,3,0)</f>
        <v>68731506614</v>
      </c>
      <c r="E18" s="493">
        <f>+VLOOKUP(B18,BCTinhHinhTaiChinh_06105!$B$18:$E$87,4,0)</f>
        <v>63083022079</v>
      </c>
    </row>
    <row r="19" spans="1:5" ht="15.75">
      <c r="A19" s="538" t="s">
        <v>1108</v>
      </c>
      <c r="B19" s="493" t="s">
        <v>61</v>
      </c>
      <c r="C19" s="493" t="s">
        <v>817</v>
      </c>
      <c r="D19" s="493">
        <f>+VLOOKUP(B19,BCTinhHinhTaiChinh_06105!$B$18:$D$87,3,0)</f>
        <v>0</v>
      </c>
      <c r="E19" s="493">
        <f>+VLOOKUP(B19,BCTinhHinhTaiChinh_06105!$B$18:$E$87,4,0)</f>
        <v>0</v>
      </c>
    </row>
    <row r="20" spans="1:5" ht="15.75">
      <c r="A20" s="493" t="s">
        <v>1109</v>
      </c>
      <c r="B20" s="493" t="s">
        <v>6</v>
      </c>
      <c r="C20" s="493" t="s">
        <v>817</v>
      </c>
      <c r="D20" s="493">
        <f>+VLOOKUP(B20,BCTinhHinhTaiChinh_06105!$B$18:$D$87,3,0)</f>
        <v>0</v>
      </c>
      <c r="E20" s="493">
        <f>+VLOOKUP(B20,BCTinhHinhTaiChinh_06105!$B$18:$E$87,4,0)</f>
        <v>0</v>
      </c>
    </row>
    <row r="21" spans="1:5" ht="15.75">
      <c r="A21" s="493" t="s">
        <v>1110</v>
      </c>
      <c r="B21" s="493" t="s">
        <v>7</v>
      </c>
      <c r="C21" s="493" t="s">
        <v>817</v>
      </c>
      <c r="D21" s="493">
        <f>+VLOOKUP(B21,BCTinhHinhTaiChinh_06105!$B$18:$D$87,3,0)</f>
        <v>0</v>
      </c>
      <c r="E21" s="493">
        <f>+VLOOKUP(B21,BCTinhHinhTaiChinh_06105!$B$18:$E$87,4,0)</f>
        <v>109780000</v>
      </c>
    </row>
    <row r="22" spans="1:5" ht="15.75">
      <c r="A22" s="493" t="s">
        <v>1111</v>
      </c>
      <c r="B22" s="493" t="s">
        <v>62</v>
      </c>
      <c r="C22" s="493" t="s">
        <v>817</v>
      </c>
      <c r="D22" s="493">
        <f>+VLOOKUP(B22,BCTinhHinhTaiChinh_06105!$B$18:$D$87,3,0)</f>
        <v>15000573</v>
      </c>
      <c r="E22" s="493">
        <f>+VLOOKUP(B22,BCTinhHinhTaiChinh_06105!$B$18:$E$87,4,0)</f>
        <v>13259072</v>
      </c>
    </row>
    <row r="23" spans="1:5" ht="15.75">
      <c r="A23" s="493" t="s">
        <v>1112</v>
      </c>
      <c r="B23" s="493" t="s">
        <v>8</v>
      </c>
      <c r="C23" s="493" t="s">
        <v>817</v>
      </c>
      <c r="D23" s="493">
        <f>+VLOOKUP(B23,BCTinhHinhTaiChinh_06105!$B$18:$D$87,3,0)</f>
        <v>561621</v>
      </c>
      <c r="E23" s="493">
        <f>+VLOOKUP(B23,BCTinhHinhTaiChinh_06105!$B$18:$E$87,4,0)</f>
        <v>666028</v>
      </c>
    </row>
    <row r="24" spans="1:5" ht="15.75">
      <c r="A24" s="493" t="s">
        <v>1113</v>
      </c>
      <c r="B24" s="493" t="s">
        <v>9</v>
      </c>
      <c r="C24" s="493" t="s">
        <v>817</v>
      </c>
      <c r="D24" s="493">
        <f>+VLOOKUP(B24,BCTinhHinhTaiChinh_06105!$B$18:$D$87,3,0)</f>
        <v>0</v>
      </c>
      <c r="E24" s="493">
        <f>+VLOOKUP(B24,BCTinhHinhTaiChinh_06105!$B$18:$E$87,4,0)</f>
        <v>0</v>
      </c>
    </row>
    <row r="25" spans="1:5" ht="15.75">
      <c r="A25" s="493" t="s">
        <v>1114</v>
      </c>
      <c r="B25" s="493" t="s">
        <v>63</v>
      </c>
      <c r="C25" s="493" t="s">
        <v>817</v>
      </c>
      <c r="D25" s="493">
        <f>+VLOOKUP(B25,BCTinhHinhTaiChinh_06105!$B$18:$D$87,3,0)</f>
        <v>87986346</v>
      </c>
      <c r="E25" s="493">
        <f>+VLOOKUP(B25,BCTinhHinhTaiChinh_06105!$B$18:$E$87,4,0)</f>
        <v>126016467</v>
      </c>
    </row>
    <row r="26" spans="1:5" ht="15.75">
      <c r="A26" s="493" t="s">
        <v>1115</v>
      </c>
      <c r="B26" s="493" t="s">
        <v>64</v>
      </c>
      <c r="C26" s="493" t="s">
        <v>817</v>
      </c>
      <c r="D26" s="493">
        <f>+VLOOKUP(B26,BCTinhHinhTaiChinh_06105!$B$18:$D$87,3,0)</f>
        <v>178640000</v>
      </c>
      <c r="E26" s="493">
        <f>+VLOOKUP(B26,BCTinhHinhTaiChinh_06105!$B$18:$E$87,4,0)</f>
        <v>133910331</v>
      </c>
    </row>
    <row r="27" spans="1:5" ht="15.75">
      <c r="A27" s="493" t="s">
        <v>1116</v>
      </c>
      <c r="B27" s="493" t="s">
        <v>10</v>
      </c>
      <c r="C27" s="493" t="s">
        <v>817</v>
      </c>
      <c r="D27" s="493">
        <f>+VLOOKUP(B27,BCTinhHinhTaiChinh_06105!$B$18:$D$87,3,0)</f>
        <v>0</v>
      </c>
      <c r="E27" s="493">
        <f>+VLOOKUP(B27,BCTinhHinhTaiChinh_06105!$B$18:$E$87,4,0)</f>
        <v>0</v>
      </c>
    </row>
    <row r="28" spans="1:5" ht="15.75">
      <c r="A28" s="493" t="s">
        <v>1117</v>
      </c>
      <c r="B28" s="493" t="s">
        <v>65</v>
      </c>
      <c r="C28" s="493" t="s">
        <v>817</v>
      </c>
      <c r="D28" s="493">
        <f>+VLOOKUP(B28,BCTinhHinhTaiChinh_06105!$B$18:$D$87,3,0)</f>
        <v>105063687</v>
      </c>
      <c r="E28" s="493">
        <f>+VLOOKUP(B28,BCTinhHinhTaiChinh_06105!$B$18:$E$87,4,0)</f>
        <v>100824748</v>
      </c>
    </row>
    <row r="29" spans="1:5" ht="15.75">
      <c r="A29" s="493" t="s">
        <v>1118</v>
      </c>
      <c r="B29" s="493" t="s">
        <v>66</v>
      </c>
      <c r="C29" s="493" t="s">
        <v>817</v>
      </c>
      <c r="D29" s="493">
        <f>+VLOOKUP(B29,BCTinhHinhTaiChinh_06105!$B$18:$D$87,3,0)</f>
        <v>0</v>
      </c>
      <c r="E29" s="493">
        <f>+VLOOKUP(B29,BCTinhHinhTaiChinh_06105!$B$18:$E$87,4,0)</f>
        <v>0</v>
      </c>
    </row>
    <row r="30" spans="1:5" ht="15.75">
      <c r="A30" s="538" t="s">
        <v>1119</v>
      </c>
      <c r="B30" s="493" t="s">
        <v>5</v>
      </c>
      <c r="C30" s="493" t="s">
        <v>817</v>
      </c>
      <c r="D30" s="493">
        <f>+VLOOKUP(B30,BCTinhHinhTaiChinh_06105!$B$18:$D$87,3,0)</f>
        <v>387252227</v>
      </c>
      <c r="E30" s="493">
        <f>+VLOOKUP(B30,BCTinhHinhTaiChinh_06105!$B$18:$E$87,4,0)</f>
        <v>484456646</v>
      </c>
    </row>
    <row r="31" spans="1:5" ht="15.75">
      <c r="A31" s="538" t="s">
        <v>1120</v>
      </c>
      <c r="B31" s="493" t="s">
        <v>11</v>
      </c>
      <c r="C31" s="493" t="s">
        <v>817</v>
      </c>
      <c r="D31" s="493">
        <f>+VLOOKUP(B31,BCTinhHinhTaiChinh_06105!$B$18:$D$87,3,0)</f>
        <v>68344254387</v>
      </c>
      <c r="E31" s="493">
        <f>+VLOOKUP(B31,BCTinhHinhTaiChinh_06105!$B$18:$E$87,4,0)</f>
        <v>62598565433</v>
      </c>
    </row>
    <row r="32" spans="1:5" ht="15.75">
      <c r="A32" s="493" t="s">
        <v>1121</v>
      </c>
      <c r="B32" s="493" t="s">
        <v>12</v>
      </c>
      <c r="C32" s="493" t="s">
        <v>817</v>
      </c>
      <c r="D32" s="542">
        <f>BCTinhHinhTaiChinh_06105!D74</f>
        <v>54027340500</v>
      </c>
      <c r="E32" s="542">
        <f>BCTinhHinhTaiChinh_06105!E74</f>
        <v>50744246500</v>
      </c>
    </row>
    <row r="33" spans="1:5" ht="15.75">
      <c r="A33" s="493" t="s">
        <v>1122</v>
      </c>
      <c r="B33" s="493" t="s">
        <v>13</v>
      </c>
      <c r="C33" s="493" t="s">
        <v>817</v>
      </c>
      <c r="D33" s="493">
        <f>+VLOOKUP(B33,BCTinhHinhTaiChinh_06105!$B$18:$D$87,3,0)</f>
        <v>57772829300</v>
      </c>
      <c r="E33" s="493">
        <f>+VLOOKUP(B33,BCTinhHinhTaiChinh_06105!$B$18:$E$87,4,0)</f>
        <v>54041813500</v>
      </c>
    </row>
    <row r="34" spans="1:5" ht="15.75">
      <c r="A34" s="493" t="s">
        <v>1123</v>
      </c>
      <c r="B34" s="493" t="s">
        <v>67</v>
      </c>
      <c r="C34" s="493" t="s">
        <v>817</v>
      </c>
      <c r="D34" s="493">
        <f>+VLOOKUP(B34,BCTinhHinhTaiChinh_06105!$B$18:$D$87,3,0)</f>
        <v>-3745488800</v>
      </c>
      <c r="E34" s="493">
        <f>+VLOOKUP(B34,BCTinhHinhTaiChinh_06105!$B$18:$E$87,4,0)</f>
        <v>-3297567000</v>
      </c>
    </row>
    <row r="35" spans="1:5" ht="15.75">
      <c r="A35" s="493" t="s">
        <v>1124</v>
      </c>
      <c r="B35" s="493" t="s">
        <v>68</v>
      </c>
      <c r="C35" s="493" t="s">
        <v>817</v>
      </c>
      <c r="D35" s="493">
        <f>+VLOOKUP(B35,BCTinhHinhTaiChinh_06105!$B$18:$D$87,3,0)</f>
        <v>892694182</v>
      </c>
      <c r="E35" s="493">
        <f>+VLOOKUP(B35,BCTinhHinhTaiChinh_06105!$B$18:$E$87,4,0)</f>
        <v>56798377</v>
      </c>
    </row>
    <row r="36" spans="1:5" ht="15.75">
      <c r="A36" s="493" t="s">
        <v>1125</v>
      </c>
      <c r="B36" s="493" t="s">
        <v>14</v>
      </c>
      <c r="C36" s="493" t="s">
        <v>817</v>
      </c>
      <c r="D36" s="493">
        <f>+VLOOKUP(B36,BCTinhHinhTaiChinh_06105!$B$18:$D$87,3,0)</f>
        <v>13424219705</v>
      </c>
      <c r="E36" s="493">
        <f>+VLOOKUP(B36,BCTinhHinhTaiChinh_06105!$B$18:$E$87,4,0)</f>
        <v>11797520556</v>
      </c>
    </row>
    <row r="37" spans="1:5" ht="15.75">
      <c r="A37" s="538" t="s">
        <v>1126</v>
      </c>
      <c r="B37" s="493" t="s">
        <v>15</v>
      </c>
      <c r="C37" s="493" t="s">
        <v>817</v>
      </c>
      <c r="D37" s="493">
        <f>+VLOOKUP(B37,BCTinhHinhTaiChinh_06105!$B$18:$D$87,3,0)</f>
        <v>12649.93</v>
      </c>
      <c r="E37" s="493">
        <f>+VLOOKUP(B37,BCTinhHinhTaiChinh_06105!$B$18:$E$87,4,0)</f>
        <v>12336.09</v>
      </c>
    </row>
    <row r="38" spans="1:5" ht="15.75">
      <c r="A38" s="538" t="s">
        <v>1127</v>
      </c>
      <c r="B38" s="493" t="s">
        <v>69</v>
      </c>
      <c r="C38" s="493" t="s">
        <v>817</v>
      </c>
      <c r="D38" s="493">
        <f>+VLOOKUP(B38,BCTinhHinhTaiChinh_06105!$B$18:$D$87,3,0)</f>
        <v>0</v>
      </c>
      <c r="E38" s="493">
        <f>+VLOOKUP(B38,BCTinhHinhTaiChinh_06105!$B$18:$E$87,4,0)</f>
        <v>0</v>
      </c>
    </row>
    <row r="39" spans="1:5" ht="15.75">
      <c r="A39" s="493" t="s">
        <v>1128</v>
      </c>
      <c r="B39" s="493" t="s">
        <v>70</v>
      </c>
      <c r="C39" s="493" t="s">
        <v>817</v>
      </c>
      <c r="D39" s="493">
        <f>+VLOOKUP(B39,BCTinhHinhTaiChinh_06105!$B$18:$D$87,3,0)</f>
        <v>0</v>
      </c>
      <c r="E39" s="493">
        <f>+VLOOKUP(B39,BCTinhHinhTaiChinh_06105!$B$18:$E$87,4,0)</f>
        <v>0</v>
      </c>
    </row>
    <row r="40" spans="1:5" ht="15.75">
      <c r="A40" s="493" t="s">
        <v>1129</v>
      </c>
      <c r="B40" s="493" t="s">
        <v>71</v>
      </c>
      <c r="C40" s="493" t="s">
        <v>817</v>
      </c>
      <c r="D40" s="493">
        <f>+VLOOKUP(B40,BCTinhHinhTaiChinh_06105!$B$18:$D$87,3,0)</f>
        <v>0</v>
      </c>
      <c r="E40" s="493">
        <f>+VLOOKUP(B40,BCTinhHinhTaiChinh_06105!$B$18:$E$87,4,0)</f>
        <v>0</v>
      </c>
    </row>
    <row r="41" spans="1:5" ht="15.75">
      <c r="A41" s="538" t="s">
        <v>1130</v>
      </c>
      <c r="B41" s="493" t="s">
        <v>72</v>
      </c>
      <c r="C41" s="493" t="s">
        <v>817</v>
      </c>
      <c r="D41" s="493">
        <f>+VLOOKUP(B41,BCTinhHinhTaiChinh_06105!$B$18:$D$87,3,0)</f>
        <v>0</v>
      </c>
      <c r="E41" s="493">
        <f>+VLOOKUP(B41,BCTinhHinhTaiChinh_06105!$B$18:$E$87,4,0)</f>
        <v>0</v>
      </c>
    </row>
    <row r="42" spans="1:5" ht="15.75">
      <c r="A42" s="493" t="s">
        <v>1131</v>
      </c>
      <c r="B42" s="493" t="s">
        <v>73</v>
      </c>
      <c r="C42" s="493" t="s">
        <v>817</v>
      </c>
      <c r="D42" s="493">
        <f>+VLOOKUP(B42,BCTinhHinhTaiChinh_06105!$B$18:$D$87,3,0)</f>
        <v>0</v>
      </c>
      <c r="E42" s="493">
        <f>+VLOOKUP(B42,BCTinhHinhTaiChinh_06105!$B$18:$E$87,4,0)</f>
        <v>0</v>
      </c>
    </row>
    <row r="43" spans="1:5" ht="15.75">
      <c r="A43" s="493" t="s">
        <v>1132</v>
      </c>
      <c r="B43" s="493" t="s">
        <v>74</v>
      </c>
      <c r="C43" s="493" t="s">
        <v>817</v>
      </c>
      <c r="D43" s="493">
        <f>+VLOOKUP(B43,BCTinhHinhTaiChinh_06105!$B$18:$D$87,3,0)</f>
        <v>0</v>
      </c>
      <c r="E43" s="493">
        <f>+VLOOKUP(B43,BCTinhHinhTaiChinh_06105!$B$18:$E$87,4,0)</f>
        <v>0</v>
      </c>
    </row>
    <row r="44" spans="1:5" ht="15.75">
      <c r="A44" s="493" t="s">
        <v>1133</v>
      </c>
      <c r="B44" s="493" t="s">
        <v>75</v>
      </c>
      <c r="C44" s="493" t="s">
        <v>817</v>
      </c>
      <c r="D44" s="493">
        <f>+VLOOKUP(B44,BCTinhHinhTaiChinh_06105!$B$18:$D$87,3,0)</f>
        <v>0</v>
      </c>
      <c r="E44" s="493">
        <f>+VLOOKUP(B44,BCTinhHinhTaiChinh_06105!$B$18:$E$87,4,0)</f>
        <v>0</v>
      </c>
    </row>
    <row r="45" spans="1:5" ht="15.75">
      <c r="A45" s="493" t="s">
        <v>1134</v>
      </c>
      <c r="B45" s="493" t="s">
        <v>76</v>
      </c>
      <c r="C45" s="493"/>
      <c r="D45" s="493">
        <f>+VLOOKUP(B45,BCTinhHinhTaiChinh_06105!$B$18:$D$87,3,0)</f>
        <v>5402734.0499999998</v>
      </c>
      <c r="E45" s="493">
        <f>+VLOOKUP(B45,BCTinhHinhTaiChinh_06105!$B$18:$E$87,4,0)</f>
        <v>5074424.6500000004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selection activeCell="D3" sqref="D3:F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91" t="s">
        <v>77</v>
      </c>
      <c r="B1" s="491" t="s">
        <v>78</v>
      </c>
      <c r="C1" s="491" t="s">
        <v>812</v>
      </c>
      <c r="D1" s="491" t="s">
        <v>813</v>
      </c>
      <c r="E1" s="491" t="s">
        <v>814</v>
      </c>
      <c r="F1" s="491" t="s">
        <v>815</v>
      </c>
    </row>
    <row r="2" spans="1:6" ht="15" customHeight="1">
      <c r="A2" s="492" t="s">
        <v>51</v>
      </c>
      <c r="B2" s="492" t="s">
        <v>816</v>
      </c>
      <c r="C2" s="492" t="s">
        <v>84</v>
      </c>
      <c r="D2" s="492" t="s">
        <v>817</v>
      </c>
      <c r="E2" s="492" t="s">
        <v>817</v>
      </c>
      <c r="F2" s="492" t="s">
        <v>817</v>
      </c>
    </row>
    <row r="3" spans="1:6" ht="15" customHeight="1">
      <c r="A3" s="493" t="s">
        <v>85</v>
      </c>
      <c r="B3" s="493" t="s">
        <v>818</v>
      </c>
      <c r="C3" s="493" t="s">
        <v>86</v>
      </c>
      <c r="D3" s="493">
        <f>BCTaiSan_06027!D19</f>
        <v>9702153283</v>
      </c>
      <c r="E3" s="493">
        <f>BCTaiSan_06027!E19</f>
        <v>10693862518</v>
      </c>
      <c r="F3" s="493">
        <f>BCTaiSan_06027!F19/100</f>
        <v>6.7822971454365595</v>
      </c>
    </row>
    <row r="4" spans="1:6" ht="15" customHeight="1">
      <c r="A4" s="493" t="s">
        <v>817</v>
      </c>
      <c r="B4" s="493" t="s">
        <v>819</v>
      </c>
      <c r="C4" s="493" t="s">
        <v>87</v>
      </c>
      <c r="D4" s="493"/>
      <c r="E4" s="493"/>
      <c r="F4" s="493" t="s">
        <v>817</v>
      </c>
    </row>
    <row r="5" spans="1:6" ht="15" customHeight="1">
      <c r="A5" s="493" t="s">
        <v>820</v>
      </c>
      <c r="B5" s="493" t="s">
        <v>820</v>
      </c>
      <c r="C5" s="493" t="s">
        <v>820</v>
      </c>
      <c r="D5" s="493"/>
      <c r="E5" s="493"/>
      <c r="F5" s="493" t="s">
        <v>820</v>
      </c>
    </row>
    <row r="6" spans="1:6" ht="15" customHeight="1">
      <c r="A6" s="493" t="s">
        <v>817</v>
      </c>
      <c r="B6" s="493" t="s">
        <v>821</v>
      </c>
      <c r="C6" s="493" t="s">
        <v>88</v>
      </c>
      <c r="D6" s="493">
        <f>BCTaiSan_06027!D21</f>
        <v>5702153283</v>
      </c>
      <c r="E6" s="493">
        <f>BCTaiSan_06027!E21</f>
        <v>2693862518</v>
      </c>
      <c r="F6" s="493">
        <f>BCTaiSan_06027!F21/100</f>
        <v>13.245069658262345</v>
      </c>
    </row>
    <row r="7" spans="1:6" ht="15" customHeight="1">
      <c r="A7" s="493" t="s">
        <v>820</v>
      </c>
      <c r="B7" s="493" t="s">
        <v>822</v>
      </c>
      <c r="C7" s="493">
        <v>2204</v>
      </c>
      <c r="D7" s="493">
        <f>BCTaiSan_06027!D25</f>
        <v>4000000000</v>
      </c>
      <c r="E7" s="493">
        <f>BCTaiSan_06027!E25</f>
        <v>8000000000</v>
      </c>
      <c r="F7" s="493">
        <f>BCTaiSan_06027!F25/100</f>
        <v>4</v>
      </c>
    </row>
    <row r="8" spans="1:6" ht="15" customHeight="1">
      <c r="A8" s="493" t="s">
        <v>90</v>
      </c>
      <c r="B8" s="493" t="s">
        <v>823</v>
      </c>
      <c r="C8" s="493" t="s">
        <v>91</v>
      </c>
      <c r="D8" s="493">
        <f>BCTaiSan_06027!D26</f>
        <v>58373482757</v>
      </c>
      <c r="E8" s="493">
        <f>BCTaiSan_06027!E26</f>
        <v>51525577100</v>
      </c>
      <c r="F8" s="493">
        <f>BCTaiSan_06027!F26/100</f>
        <v>1.155020154898412</v>
      </c>
    </row>
    <row r="9" spans="1:6" ht="15" customHeight="1">
      <c r="A9" s="493" t="s">
        <v>820</v>
      </c>
      <c r="B9" s="493" t="s">
        <v>820</v>
      </c>
      <c r="C9" s="493" t="s">
        <v>820</v>
      </c>
      <c r="D9" s="493"/>
      <c r="E9" s="493"/>
      <c r="F9" s="493" t="s">
        <v>820</v>
      </c>
    </row>
    <row r="10" spans="1:6" ht="15" customHeight="1">
      <c r="A10" s="493"/>
      <c r="B10" s="493"/>
      <c r="C10" s="493"/>
      <c r="D10" s="493"/>
      <c r="E10" s="493"/>
      <c r="F10" s="493" t="s">
        <v>817</v>
      </c>
    </row>
    <row r="11" spans="1:6" ht="15" customHeight="1">
      <c r="A11" s="493" t="s">
        <v>92</v>
      </c>
      <c r="B11" s="493" t="s">
        <v>824</v>
      </c>
      <c r="C11" s="493" t="s">
        <v>643</v>
      </c>
      <c r="D11" s="493"/>
      <c r="E11" s="493"/>
      <c r="F11" s="493"/>
    </row>
    <row r="12" spans="1:6" ht="15" customHeight="1">
      <c r="A12" s="493" t="s">
        <v>820</v>
      </c>
      <c r="B12" s="493" t="s">
        <v>820</v>
      </c>
      <c r="C12" s="493" t="s">
        <v>820</v>
      </c>
      <c r="D12" s="493"/>
      <c r="E12" s="493"/>
      <c r="F12" s="493" t="s">
        <v>820</v>
      </c>
    </row>
    <row r="13" spans="1:6" ht="15" customHeight="1">
      <c r="A13" s="493" t="s">
        <v>94</v>
      </c>
      <c r="B13" s="493" t="s">
        <v>825</v>
      </c>
      <c r="C13" s="493" t="s">
        <v>93</v>
      </c>
      <c r="D13" s="493">
        <f>BCTaiSan_06027!D33</f>
        <v>653766464</v>
      </c>
      <c r="E13" s="493">
        <f>BCTaiSan_06027!E33</f>
        <v>767409857</v>
      </c>
      <c r="F13" s="493">
        <f>BCTaiSan_06027!F33/100</f>
        <v>0.88317718174579607</v>
      </c>
    </row>
    <row r="14" spans="1:6" ht="15" customHeight="1">
      <c r="A14" s="493" t="s">
        <v>820</v>
      </c>
      <c r="B14" s="493" t="s">
        <v>820</v>
      </c>
      <c r="C14" s="493" t="s">
        <v>820</v>
      </c>
      <c r="D14" s="493"/>
      <c r="E14" s="493"/>
      <c r="F14" s="493" t="s">
        <v>820</v>
      </c>
    </row>
    <row r="15" spans="1:6" ht="15" customHeight="1">
      <c r="A15" s="493"/>
      <c r="B15" s="493"/>
      <c r="C15" s="493"/>
      <c r="D15" s="493"/>
      <c r="E15" s="493"/>
      <c r="F15" s="493"/>
    </row>
    <row r="16" spans="1:6" ht="15" customHeight="1">
      <c r="A16" s="493" t="s">
        <v>96</v>
      </c>
      <c r="B16" s="493" t="s">
        <v>826</v>
      </c>
      <c r="C16" s="493" t="s">
        <v>95</v>
      </c>
      <c r="D16" s="493">
        <f>BCTaiSan_06027!D36</f>
        <v>2104110</v>
      </c>
      <c r="E16" s="493">
        <f>BCTaiSan_06027!E36</f>
        <v>96172604</v>
      </c>
      <c r="F16" s="493">
        <f>BCTaiSan_06027!F36/100</f>
        <v>1.4222225526749093</v>
      </c>
    </row>
    <row r="17" spans="1:6" ht="15" customHeight="1">
      <c r="A17" s="493" t="s">
        <v>820</v>
      </c>
      <c r="B17" s="493" t="s">
        <v>820</v>
      </c>
      <c r="C17" s="493" t="s">
        <v>820</v>
      </c>
      <c r="D17" s="493"/>
      <c r="E17" s="493"/>
      <c r="F17" s="493" t="s">
        <v>820</v>
      </c>
    </row>
    <row r="18" spans="1:6" ht="15" customHeight="1">
      <c r="A18" s="493"/>
      <c r="B18" s="493"/>
      <c r="C18" s="493"/>
      <c r="D18" s="493"/>
      <c r="E18" s="493"/>
      <c r="F18" s="493"/>
    </row>
    <row r="19" spans="1:6" ht="15" customHeight="1">
      <c r="A19" s="493" t="s">
        <v>98</v>
      </c>
      <c r="B19" s="493" t="s">
        <v>827</v>
      </c>
      <c r="C19" s="493" t="s">
        <v>645</v>
      </c>
      <c r="D19" s="493"/>
      <c r="E19" s="493"/>
      <c r="F19" s="493"/>
    </row>
    <row r="20" spans="1:6" ht="15" customHeight="1">
      <c r="A20" s="493" t="s">
        <v>820</v>
      </c>
      <c r="B20" s="493" t="s">
        <v>820</v>
      </c>
      <c r="C20" s="493" t="s">
        <v>820</v>
      </c>
      <c r="D20" s="493"/>
      <c r="E20" s="493"/>
      <c r="F20" s="493" t="s">
        <v>820</v>
      </c>
    </row>
    <row r="21" spans="1:6" ht="15" customHeight="1">
      <c r="A21" s="493" t="s">
        <v>100</v>
      </c>
      <c r="B21" s="493" t="s">
        <v>828</v>
      </c>
      <c r="C21" s="493" t="s">
        <v>97</v>
      </c>
      <c r="D21" s="493"/>
      <c r="E21" s="493"/>
      <c r="F21" s="493" t="s">
        <v>817</v>
      </c>
    </row>
    <row r="22" spans="1:6" ht="15" customHeight="1">
      <c r="A22" s="493" t="s">
        <v>820</v>
      </c>
      <c r="B22" s="493" t="s">
        <v>820</v>
      </c>
      <c r="C22" s="493" t="s">
        <v>820</v>
      </c>
      <c r="D22" s="493"/>
      <c r="E22" s="493"/>
      <c r="F22" s="493" t="s">
        <v>820</v>
      </c>
    </row>
    <row r="23" spans="1:6" ht="15" customHeight="1">
      <c r="A23" s="493"/>
      <c r="B23" s="493"/>
      <c r="C23" s="493"/>
      <c r="D23" s="493"/>
      <c r="E23" s="493"/>
      <c r="F23" s="493" t="s">
        <v>817</v>
      </c>
    </row>
    <row r="24" spans="1:6" ht="15" customHeight="1">
      <c r="A24" s="493" t="s">
        <v>102</v>
      </c>
      <c r="B24" s="493" t="s">
        <v>829</v>
      </c>
      <c r="C24" s="493" t="s">
        <v>99</v>
      </c>
      <c r="D24" s="493">
        <f>BCTaiSan_06027!D40</f>
        <v>0</v>
      </c>
      <c r="E24" s="493">
        <f>BCTaiSan_06027!E40</f>
        <v>0</v>
      </c>
      <c r="F24" s="493">
        <f>BCTaiSan_06027!F40/100</f>
        <v>0</v>
      </c>
    </row>
    <row r="25" spans="1:6" ht="15" customHeight="1">
      <c r="A25" s="493" t="s">
        <v>820</v>
      </c>
      <c r="B25" s="493" t="s">
        <v>820</v>
      </c>
      <c r="C25" s="493" t="s">
        <v>820</v>
      </c>
      <c r="D25" s="493"/>
      <c r="E25" s="493"/>
      <c r="F25" s="493" t="s">
        <v>820</v>
      </c>
    </row>
    <row r="26" spans="1:6" ht="15" customHeight="1">
      <c r="A26" s="493"/>
      <c r="B26" s="493"/>
      <c r="C26" s="493"/>
      <c r="D26" s="493"/>
      <c r="E26" s="493"/>
      <c r="F26" s="493"/>
    </row>
    <row r="27" spans="1:6" ht="15" customHeight="1">
      <c r="A27" s="493" t="s">
        <v>830</v>
      </c>
      <c r="B27" s="493" t="s">
        <v>831</v>
      </c>
      <c r="C27" s="493" t="s">
        <v>101</v>
      </c>
      <c r="D27" s="493">
        <f>BCTaiSan_06027!D41</f>
        <v>0</v>
      </c>
      <c r="E27" s="493">
        <f>BCTaiSan_06027!E41</f>
        <v>0</v>
      </c>
      <c r="F27" s="493">
        <f>BCTaiSan_06027!F41/100</f>
        <v>0</v>
      </c>
    </row>
    <row r="28" spans="1:6" ht="15" customHeight="1">
      <c r="A28" s="493" t="s">
        <v>820</v>
      </c>
      <c r="B28" s="493" t="s">
        <v>820</v>
      </c>
      <c r="C28" s="493" t="s">
        <v>820</v>
      </c>
      <c r="D28" s="493"/>
      <c r="E28" s="493"/>
      <c r="F28" s="493" t="s">
        <v>820</v>
      </c>
    </row>
    <row r="29" spans="1:6" ht="15" customHeight="1">
      <c r="A29" s="493"/>
      <c r="B29" s="493"/>
      <c r="C29" s="493"/>
      <c r="D29" s="493"/>
      <c r="E29" s="493"/>
      <c r="F29" s="493"/>
    </row>
    <row r="30" spans="1:6" ht="15" customHeight="1">
      <c r="A30" s="493" t="s">
        <v>832</v>
      </c>
      <c r="B30" s="493" t="s">
        <v>833</v>
      </c>
      <c r="C30" s="493" t="s">
        <v>103</v>
      </c>
      <c r="D30" s="493">
        <f>BCTaiSan_06027!D42</f>
        <v>68731506614</v>
      </c>
      <c r="E30" s="493">
        <f>BCTaiSan_06027!E42</f>
        <v>63083022079</v>
      </c>
      <c r="F30" s="493">
        <f>BCTaiSan_06027!F42/100</f>
        <v>1.3039269202585075</v>
      </c>
    </row>
    <row r="31" spans="1:6" ht="15" customHeight="1">
      <c r="A31" s="492" t="s">
        <v>61</v>
      </c>
      <c r="B31" s="492" t="s">
        <v>834</v>
      </c>
      <c r="C31" s="492" t="s">
        <v>104</v>
      </c>
      <c r="D31" s="493"/>
      <c r="E31" s="493"/>
      <c r="F31" s="492" t="s">
        <v>817</v>
      </c>
    </row>
    <row r="32" spans="1:6" ht="15" customHeight="1">
      <c r="A32" s="493" t="s">
        <v>105</v>
      </c>
      <c r="B32" s="493" t="s">
        <v>835</v>
      </c>
      <c r="C32" s="493" t="s">
        <v>649</v>
      </c>
      <c r="D32" s="493"/>
      <c r="E32" s="493"/>
      <c r="F32" s="493"/>
    </row>
    <row r="33" spans="1:6" ht="15" customHeight="1">
      <c r="A33" s="493" t="s">
        <v>820</v>
      </c>
      <c r="B33" s="493" t="s">
        <v>820</v>
      </c>
      <c r="C33" s="493" t="s">
        <v>820</v>
      </c>
      <c r="D33" s="493"/>
      <c r="E33" s="493"/>
      <c r="F33" s="493" t="s">
        <v>820</v>
      </c>
    </row>
    <row r="34" spans="1:6" ht="15" customHeight="1">
      <c r="A34" s="493" t="s">
        <v>107</v>
      </c>
      <c r="B34" s="493" t="s">
        <v>836</v>
      </c>
      <c r="C34" s="493" t="s">
        <v>106</v>
      </c>
      <c r="D34" s="493">
        <f>BCTaiSan_06027!D44</f>
        <v>0</v>
      </c>
      <c r="E34" s="493">
        <f>BCTaiSan_06027!E44</f>
        <v>109780000</v>
      </c>
      <c r="F34" s="493">
        <f>BCTaiSan_06027!F44/100</f>
        <v>0</v>
      </c>
    </row>
    <row r="35" spans="1:6" ht="15" customHeight="1">
      <c r="A35" s="493" t="s">
        <v>820</v>
      </c>
      <c r="B35" s="493" t="s">
        <v>820</v>
      </c>
      <c r="C35" s="493" t="s">
        <v>820</v>
      </c>
      <c r="D35" s="493"/>
      <c r="E35" s="493"/>
      <c r="F35" s="493" t="s">
        <v>820</v>
      </c>
    </row>
    <row r="36" spans="1:6" ht="15" customHeight="1">
      <c r="A36" s="493"/>
      <c r="B36" s="493"/>
      <c r="C36" s="493"/>
      <c r="D36" s="493"/>
      <c r="E36" s="493"/>
      <c r="F36" s="493" t="s">
        <v>817</v>
      </c>
    </row>
    <row r="37" spans="1:6" ht="15" customHeight="1">
      <c r="A37" s="493" t="s">
        <v>109</v>
      </c>
      <c r="B37" s="493" t="s">
        <v>837</v>
      </c>
      <c r="C37" s="493" t="s">
        <v>108</v>
      </c>
      <c r="D37" s="493">
        <f>BCTaiSan_06027!D45</f>
        <v>387252227</v>
      </c>
      <c r="E37" s="493">
        <f>BCTaiSan_06027!E45</f>
        <v>374676646</v>
      </c>
      <c r="F37" s="493">
        <f>BCTaiSan_06027!F45/100</f>
        <v>3.2804682762117228</v>
      </c>
    </row>
    <row r="38" spans="1:6" ht="15" customHeight="1">
      <c r="A38" s="493" t="s">
        <v>820</v>
      </c>
      <c r="B38" s="493" t="s">
        <v>820</v>
      </c>
      <c r="C38" s="493" t="s">
        <v>820</v>
      </c>
      <c r="D38" s="493"/>
      <c r="E38" s="493"/>
      <c r="F38" s="493" t="s">
        <v>820</v>
      </c>
    </row>
    <row r="39" spans="1:6" ht="15" customHeight="1">
      <c r="A39" s="493"/>
      <c r="B39" s="493"/>
      <c r="C39" s="493"/>
      <c r="D39" s="493"/>
      <c r="E39" s="493"/>
      <c r="F39" s="493"/>
    </row>
    <row r="40" spans="1:6" ht="15" customHeight="1">
      <c r="A40" s="493" t="s">
        <v>838</v>
      </c>
      <c r="B40" s="493" t="s">
        <v>839</v>
      </c>
      <c r="C40" s="493" t="s">
        <v>110</v>
      </c>
      <c r="D40" s="493">
        <f>BCTaiSan_06027!D66</f>
        <v>387252227</v>
      </c>
      <c r="E40" s="493">
        <f>BCTaiSan_06027!E66</f>
        <v>484456646</v>
      </c>
      <c r="F40" s="493">
        <f>BCTaiSan_06027!F66/100</f>
        <v>3.2804682762117228</v>
      </c>
    </row>
    <row r="41" spans="1:6" ht="15" customHeight="1">
      <c r="A41" s="493" t="s">
        <v>817</v>
      </c>
      <c r="B41" s="493" t="s">
        <v>840</v>
      </c>
      <c r="C41" s="493" t="s">
        <v>111</v>
      </c>
      <c r="D41" s="493">
        <f>BCTaiSan_06027!D67</f>
        <v>68344254387</v>
      </c>
      <c r="E41" s="493">
        <f>BCTaiSan_06027!E67</f>
        <v>62598565433</v>
      </c>
      <c r="F41" s="493">
        <f>BCTaiSan_06027!F67/100</f>
        <v>1.299490475499091</v>
      </c>
    </row>
    <row r="42" spans="1:6" ht="15" customHeight="1">
      <c r="A42" s="493" t="s">
        <v>817</v>
      </c>
      <c r="B42" s="493" t="s">
        <v>841</v>
      </c>
      <c r="C42" s="493" t="s">
        <v>112</v>
      </c>
      <c r="D42" s="493">
        <f>BCTaiSan_06027!D68</f>
        <v>5402734.0499999998</v>
      </c>
      <c r="E42" s="493">
        <f>BCTaiSan_06027!E68</f>
        <v>5074424.6500000004</v>
      </c>
      <c r="F42" s="493">
        <f>BCTaiSan_06027!F68/100</f>
        <v>1.0712271339347677</v>
      </c>
    </row>
    <row r="43" spans="1:6" ht="15" customHeight="1">
      <c r="A43" s="493" t="s">
        <v>817</v>
      </c>
      <c r="B43" s="493" t="s">
        <v>842</v>
      </c>
      <c r="C43" s="493" t="s">
        <v>113</v>
      </c>
      <c r="D43" s="493">
        <f>BCTaiSan_06027!D69</f>
        <v>12649.93</v>
      </c>
      <c r="E43" s="493">
        <f>BCTaiSan_06027!E69</f>
        <v>12336.09</v>
      </c>
      <c r="F43" s="493">
        <f>BCTaiSan_06027!F69/100</f>
        <v>1.2130850890399794</v>
      </c>
    </row>
    <row r="44" spans="1:6" ht="15" customHeight="1">
      <c r="A44" s="494" t="s">
        <v>817</v>
      </c>
      <c r="B44" s="494" t="s">
        <v>817</v>
      </c>
      <c r="C44" s="494" t="s">
        <v>817</v>
      </c>
      <c r="D44" s="494" t="s">
        <v>817</v>
      </c>
      <c r="E44" s="494" t="s">
        <v>817</v>
      </c>
      <c r="F44" s="494" t="s">
        <v>817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workbookViewId="0">
      <selection activeCell="D2" sqref="D2:F48"/>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91" t="s">
        <v>77</v>
      </c>
      <c r="B1" s="491" t="s">
        <v>843</v>
      </c>
      <c r="C1" s="491" t="s">
        <v>812</v>
      </c>
      <c r="D1" s="491" t="s">
        <v>813</v>
      </c>
      <c r="E1" s="491" t="s">
        <v>814</v>
      </c>
      <c r="F1" s="491" t="s">
        <v>844</v>
      </c>
    </row>
    <row r="2" spans="1:6" ht="15" customHeight="1">
      <c r="A2" s="492" t="s">
        <v>51</v>
      </c>
      <c r="B2" s="492" t="s">
        <v>845</v>
      </c>
      <c r="C2" s="492" t="s">
        <v>643</v>
      </c>
      <c r="D2" s="493">
        <f>BCKetQuaHoatDong_06028!D18</f>
        <v>1151749125</v>
      </c>
      <c r="E2" s="493">
        <f>BCKetQuaHoatDong_06028!E18</f>
        <v>1264417823</v>
      </c>
      <c r="F2" s="493">
        <f>BCKetQuaHoatDong_06028!F18</f>
        <v>1151749125</v>
      </c>
    </row>
    <row r="3" spans="1:6" ht="15" customHeight="1">
      <c r="A3" s="493" t="s">
        <v>759</v>
      </c>
      <c r="B3" s="493" t="s">
        <v>846</v>
      </c>
      <c r="C3" s="493" t="s">
        <v>651</v>
      </c>
      <c r="D3" s="492"/>
      <c r="E3" s="492"/>
      <c r="F3" s="492"/>
    </row>
    <row r="4" spans="1:6" ht="15" customHeight="1">
      <c r="A4" s="493" t="s">
        <v>820</v>
      </c>
      <c r="B4" s="493" t="s">
        <v>820</v>
      </c>
      <c r="C4" s="493" t="s">
        <v>820</v>
      </c>
      <c r="D4" s="492"/>
      <c r="E4" s="492"/>
      <c r="F4" s="492"/>
    </row>
    <row r="5" spans="1:6" ht="15" customHeight="1">
      <c r="A5" s="493" t="s">
        <v>764</v>
      </c>
      <c r="B5" s="493" t="s">
        <v>825</v>
      </c>
      <c r="C5" s="493" t="s">
        <v>645</v>
      </c>
      <c r="D5" s="493">
        <f>BCKetQuaHoatDong_06028!D19</f>
        <v>1088544619</v>
      </c>
      <c r="E5" s="493">
        <f>BCKetQuaHoatDong_06028!E19</f>
        <v>1173204012</v>
      </c>
      <c r="F5" s="493">
        <f>BCKetQuaHoatDong_06028!F19</f>
        <v>1088544619</v>
      </c>
    </row>
    <row r="6" spans="1:6" ht="15" customHeight="1">
      <c r="A6" s="493" t="s">
        <v>820</v>
      </c>
      <c r="B6" s="493" t="s">
        <v>820</v>
      </c>
      <c r="C6" s="493" t="s">
        <v>820</v>
      </c>
      <c r="D6" s="493"/>
      <c r="E6" s="493"/>
      <c r="F6" s="493"/>
    </row>
    <row r="7" spans="1:6" ht="15" customHeight="1">
      <c r="A7" s="493" t="s">
        <v>768</v>
      </c>
      <c r="B7" s="493" t="s">
        <v>847</v>
      </c>
      <c r="C7" s="493" t="s">
        <v>649</v>
      </c>
      <c r="D7" s="495">
        <f>BCKetQuaHoatDong_06028!D22</f>
        <v>63204506</v>
      </c>
      <c r="E7" s="495">
        <f>BCKetQuaHoatDong_06028!E22</f>
        <v>91213811</v>
      </c>
      <c r="F7" s="495">
        <f>BCKetQuaHoatDong_06028!F22</f>
        <v>63204506</v>
      </c>
    </row>
    <row r="8" spans="1:6" ht="15" customHeight="1">
      <c r="A8" s="493" t="s">
        <v>820</v>
      </c>
      <c r="B8" s="493" t="s">
        <v>820</v>
      </c>
      <c r="C8" s="493" t="s">
        <v>820</v>
      </c>
      <c r="D8" s="493"/>
      <c r="E8" s="493"/>
      <c r="F8" s="493"/>
    </row>
    <row r="9" spans="1:6" ht="15" customHeight="1">
      <c r="A9" s="493" t="s">
        <v>771</v>
      </c>
      <c r="B9" s="493" t="s">
        <v>848</v>
      </c>
      <c r="C9" s="493" t="s">
        <v>651</v>
      </c>
      <c r="D9" s="493">
        <f>BCKetQuaHoatDong_06028!D23</f>
        <v>0</v>
      </c>
      <c r="E9" s="493">
        <f>BCKetQuaHoatDong_06028!E23</f>
        <v>0</v>
      </c>
      <c r="F9" s="493">
        <f>BCKetQuaHoatDong_06028!F23</f>
        <v>0</v>
      </c>
    </row>
    <row r="10" spans="1:6" ht="15" customHeight="1">
      <c r="A10" s="493" t="s">
        <v>820</v>
      </c>
      <c r="B10" s="493" t="s">
        <v>820</v>
      </c>
      <c r="C10" s="493" t="s">
        <v>820</v>
      </c>
      <c r="D10" s="493"/>
      <c r="E10" s="493"/>
      <c r="F10" s="493"/>
    </row>
    <row r="11" spans="1:6" ht="15" customHeight="1">
      <c r="A11" s="492" t="s">
        <v>61</v>
      </c>
      <c r="B11" s="492" t="s">
        <v>849</v>
      </c>
      <c r="C11" s="492" t="s">
        <v>653</v>
      </c>
      <c r="D11" s="493">
        <f>BCKetQuaHoatDong_06028!D24</f>
        <v>348735188</v>
      </c>
      <c r="E11" s="493">
        <f>BCKetQuaHoatDong_06028!E24</f>
        <v>333493248</v>
      </c>
      <c r="F11" s="493">
        <f>BCKetQuaHoatDong_06028!F24</f>
        <v>348735188</v>
      </c>
    </row>
    <row r="12" spans="1:6" ht="15" customHeight="1">
      <c r="A12" s="493" t="s">
        <v>759</v>
      </c>
      <c r="B12" s="493" t="s">
        <v>850</v>
      </c>
      <c r="C12" s="493" t="s">
        <v>654</v>
      </c>
      <c r="D12" s="493">
        <f>BCKetQuaHoatDong_06028!D25</f>
        <v>162288671</v>
      </c>
      <c r="E12" s="493">
        <f>BCKetQuaHoatDong_06028!E25</f>
        <v>154502698</v>
      </c>
      <c r="F12" s="493">
        <f>BCKetQuaHoatDong_06028!F25</f>
        <v>162288671</v>
      </c>
    </row>
    <row r="13" spans="1:6" ht="15" customHeight="1">
      <c r="A13" s="493" t="s">
        <v>820</v>
      </c>
      <c r="B13" s="493" t="s">
        <v>820</v>
      </c>
      <c r="C13" s="493" t="s">
        <v>820</v>
      </c>
      <c r="D13" s="493"/>
      <c r="E13" s="493"/>
      <c r="F13" s="493"/>
    </row>
    <row r="14" spans="1:6" ht="15" customHeight="1">
      <c r="A14" s="493" t="s">
        <v>764</v>
      </c>
      <c r="B14" s="493" t="s">
        <v>851</v>
      </c>
      <c r="C14" s="493" t="s">
        <v>655</v>
      </c>
      <c r="D14" s="493">
        <f>BCKetQuaHoatDong_06028!D26</f>
        <v>63987039</v>
      </c>
      <c r="E14" s="493">
        <f>BCKetQuaHoatDong_06028!E26</f>
        <v>63118882</v>
      </c>
      <c r="F14" s="493">
        <f>BCKetQuaHoatDong_06028!F26</f>
        <v>63987039</v>
      </c>
    </row>
    <row r="15" spans="1:6" ht="15" customHeight="1">
      <c r="A15" s="493" t="s">
        <v>820</v>
      </c>
      <c r="B15" s="493" t="s">
        <v>820</v>
      </c>
      <c r="C15" s="493" t="s">
        <v>820</v>
      </c>
      <c r="D15" s="493"/>
      <c r="E15" s="493"/>
      <c r="F15" s="493"/>
    </row>
    <row r="16" spans="1:6" ht="15" customHeight="1">
      <c r="A16" s="493"/>
      <c r="B16" s="493"/>
      <c r="C16" s="493"/>
      <c r="D16" s="493"/>
      <c r="E16" s="493"/>
      <c r="F16" s="493"/>
    </row>
    <row r="17" spans="1:6" ht="15" customHeight="1">
      <c r="A17" s="493" t="s">
        <v>768</v>
      </c>
      <c r="B17" s="493" t="s">
        <v>852</v>
      </c>
      <c r="C17" s="493" t="s">
        <v>664</v>
      </c>
      <c r="D17" s="493">
        <f>BCKetQuaHoatDong_06028!D31</f>
        <v>82500000</v>
      </c>
      <c r="E17" s="493">
        <f>BCKetQuaHoatDong_06028!E31</f>
        <v>82500000</v>
      </c>
      <c r="F17" s="493">
        <f>BCKetQuaHoatDong_06028!F31</f>
        <v>82500000</v>
      </c>
    </row>
    <row r="18" spans="1:6" ht="15" customHeight="1">
      <c r="A18" s="493" t="s">
        <v>820</v>
      </c>
      <c r="B18" s="493" t="s">
        <v>820</v>
      </c>
      <c r="C18" s="493" t="s">
        <v>820</v>
      </c>
      <c r="D18" s="493"/>
      <c r="E18" s="493"/>
      <c r="F18" s="493"/>
    </row>
    <row r="19" spans="1:6" ht="15" customHeight="1">
      <c r="A19" s="493"/>
      <c r="B19" s="493"/>
      <c r="C19" s="493"/>
      <c r="D19" s="493"/>
      <c r="E19" s="493"/>
      <c r="F19" s="493"/>
    </row>
    <row r="20" spans="1:6" ht="15" customHeight="1">
      <c r="A20" s="493" t="s">
        <v>771</v>
      </c>
      <c r="B20" s="493" t="s">
        <v>853</v>
      </c>
      <c r="C20" s="493" t="s">
        <v>685</v>
      </c>
      <c r="D20" s="493"/>
      <c r="E20" s="493"/>
      <c r="F20" s="493"/>
    </row>
    <row r="21" spans="1:6" ht="15" customHeight="1">
      <c r="A21" s="493" t="s">
        <v>820</v>
      </c>
      <c r="B21" s="493" t="s">
        <v>820</v>
      </c>
      <c r="C21" s="493" t="s">
        <v>820</v>
      </c>
      <c r="D21" s="493"/>
      <c r="E21" s="493"/>
      <c r="F21" s="493"/>
    </row>
    <row r="22" spans="1:6" ht="15" customHeight="1">
      <c r="A22" s="493" t="s">
        <v>854</v>
      </c>
      <c r="B22" s="493" t="s">
        <v>855</v>
      </c>
      <c r="C22" s="493" t="s">
        <v>689</v>
      </c>
      <c r="D22" s="493"/>
      <c r="E22" s="493"/>
      <c r="F22" s="493"/>
    </row>
    <row r="23" spans="1:6" ht="15" customHeight="1">
      <c r="A23" s="493" t="s">
        <v>820</v>
      </c>
      <c r="B23" s="493" t="s">
        <v>820</v>
      </c>
      <c r="C23" s="493" t="s">
        <v>820</v>
      </c>
      <c r="D23" s="493"/>
      <c r="E23" s="493"/>
      <c r="F23" s="493"/>
    </row>
    <row r="24" spans="1:6" ht="15" customHeight="1">
      <c r="A24" s="493" t="s">
        <v>856</v>
      </c>
      <c r="B24" s="493" t="s">
        <v>857</v>
      </c>
      <c r="C24" s="493" t="s">
        <v>670</v>
      </c>
      <c r="D24" s="493">
        <f>BCKetQuaHoatDong_06028!D34</f>
        <v>13500006</v>
      </c>
      <c r="E24" s="493">
        <f>BCKetQuaHoatDong_06028!E34</f>
        <v>12749995</v>
      </c>
      <c r="F24" s="493">
        <f>BCKetQuaHoatDong_06028!F34</f>
        <v>13500006</v>
      </c>
    </row>
    <row r="25" spans="1:6" ht="15" customHeight="1">
      <c r="A25" s="493" t="s">
        <v>820</v>
      </c>
      <c r="B25" s="493" t="s">
        <v>820</v>
      </c>
      <c r="C25" s="493" t="s">
        <v>820</v>
      </c>
      <c r="D25" s="493"/>
      <c r="E25" s="493"/>
      <c r="F25" s="493"/>
    </row>
    <row r="26" spans="1:6" ht="15" customHeight="1">
      <c r="A26" s="493" t="s">
        <v>858</v>
      </c>
      <c r="B26" s="493" t="s">
        <v>859</v>
      </c>
      <c r="C26" s="493" t="s">
        <v>672</v>
      </c>
      <c r="D26" s="493">
        <f>BCKetQuaHoatDong_06028!D35</f>
        <v>18000000</v>
      </c>
      <c r="E26" s="493">
        <f>BCKetQuaHoatDong_06028!E35</f>
        <v>18000000</v>
      </c>
      <c r="F26" s="493">
        <f>BCKetQuaHoatDong_06028!F35</f>
        <v>18000000</v>
      </c>
    </row>
    <row r="27" spans="1:6" ht="15" customHeight="1">
      <c r="A27" s="493" t="s">
        <v>820</v>
      </c>
      <c r="B27" s="493" t="s">
        <v>820</v>
      </c>
      <c r="C27" s="493" t="s">
        <v>820</v>
      </c>
      <c r="D27" s="493"/>
      <c r="E27" s="493"/>
      <c r="F27" s="493"/>
    </row>
    <row r="28" spans="1:6" ht="15" customHeight="1">
      <c r="A28" s="493"/>
      <c r="B28" s="493"/>
      <c r="C28" s="493"/>
      <c r="D28" s="493"/>
      <c r="E28" s="493"/>
      <c r="F28" s="493"/>
    </row>
    <row r="29" spans="1:6" ht="15" customHeight="1">
      <c r="A29" s="493" t="s">
        <v>860</v>
      </c>
      <c r="B29" s="493" t="s">
        <v>861</v>
      </c>
      <c r="C29" s="493" t="s">
        <v>676</v>
      </c>
      <c r="D29" s="493">
        <f>BCKetQuaHoatDong_06028!D38</f>
        <v>0</v>
      </c>
      <c r="E29" s="493">
        <f>BCKetQuaHoatDong_06028!E38</f>
        <v>0</v>
      </c>
      <c r="F29" s="493">
        <f>BCKetQuaHoatDong_06028!F38</f>
        <v>0</v>
      </c>
    </row>
    <row r="30" spans="1:6" ht="15" customHeight="1">
      <c r="A30" s="493" t="s">
        <v>820</v>
      </c>
      <c r="B30" s="493" t="s">
        <v>820</v>
      </c>
      <c r="C30" s="493" t="s">
        <v>820</v>
      </c>
      <c r="D30" s="493"/>
      <c r="E30" s="493"/>
      <c r="F30" s="493"/>
    </row>
    <row r="31" spans="1:6" ht="15" customHeight="1">
      <c r="A31" s="493"/>
      <c r="B31" s="493"/>
      <c r="C31" s="493"/>
      <c r="D31" s="493"/>
      <c r="E31" s="493"/>
      <c r="F31" s="493"/>
    </row>
    <row r="32" spans="1:6" ht="15" customHeight="1">
      <c r="A32" s="493" t="s">
        <v>862</v>
      </c>
      <c r="B32" s="493" t="s">
        <v>863</v>
      </c>
      <c r="C32" s="493" t="s">
        <v>685</v>
      </c>
      <c r="D32" s="493">
        <f>BCKetQuaHoatDong_06028!D44</f>
        <v>5973132</v>
      </c>
      <c r="E32" s="493">
        <f>BCKetQuaHoatDong_06028!E44</f>
        <v>2601132</v>
      </c>
      <c r="F32" s="493">
        <f>BCKetQuaHoatDong_06028!F44</f>
        <v>5973132</v>
      </c>
    </row>
    <row r="33" spans="1:6" ht="15" customHeight="1">
      <c r="A33" s="493" t="s">
        <v>820</v>
      </c>
      <c r="B33" s="493" t="s">
        <v>820</v>
      </c>
      <c r="C33" s="493" t="s">
        <v>820</v>
      </c>
      <c r="D33" s="493"/>
      <c r="E33" s="493"/>
      <c r="F33" s="493"/>
    </row>
    <row r="34" spans="1:6" ht="15" customHeight="1">
      <c r="A34" s="493"/>
      <c r="B34" s="493"/>
      <c r="C34" s="493"/>
      <c r="D34" s="493"/>
      <c r="E34" s="493"/>
      <c r="F34" s="493"/>
    </row>
    <row r="35" spans="1:6" ht="15" customHeight="1">
      <c r="A35" s="493" t="s">
        <v>26</v>
      </c>
      <c r="B35" s="493" t="s">
        <v>864</v>
      </c>
      <c r="C35" s="493" t="s">
        <v>689</v>
      </c>
      <c r="D35" s="493">
        <f>BCKetQuaHoatDong_06028!D48</f>
        <v>2486340</v>
      </c>
      <c r="E35" s="493">
        <f>BCKetQuaHoatDong_06028!E48</f>
        <v>20541</v>
      </c>
      <c r="F35" s="493">
        <f>BCKetQuaHoatDong_06028!F48</f>
        <v>2486340</v>
      </c>
    </row>
    <row r="36" spans="1:6" ht="15" customHeight="1">
      <c r="A36" s="493" t="s">
        <v>820</v>
      </c>
      <c r="B36" s="493" t="s">
        <v>820</v>
      </c>
      <c r="C36" s="493" t="s">
        <v>820</v>
      </c>
      <c r="D36" s="493"/>
      <c r="E36" s="493"/>
      <c r="F36" s="493"/>
    </row>
    <row r="37" spans="1:6" ht="15" customHeight="1">
      <c r="A37" s="493"/>
      <c r="B37" s="493"/>
      <c r="C37" s="493"/>
      <c r="D37" s="493"/>
      <c r="E37" s="493"/>
      <c r="F37" s="493"/>
    </row>
    <row r="38" spans="1:6" ht="15" customHeight="1">
      <c r="A38" s="492" t="s">
        <v>114</v>
      </c>
      <c r="B38" s="492" t="s">
        <v>865</v>
      </c>
      <c r="C38" s="492" t="s">
        <v>698</v>
      </c>
      <c r="D38" s="493">
        <f>BCKetQuaHoatDong_06028!D55</f>
        <v>803013937</v>
      </c>
      <c r="E38" s="493">
        <f>BCKetQuaHoatDong_06028!E55</f>
        <v>930924575</v>
      </c>
      <c r="F38" s="493">
        <f>BCKetQuaHoatDong_06028!F55</f>
        <v>803013937</v>
      </c>
    </row>
    <row r="39" spans="1:6" ht="15" customHeight="1">
      <c r="A39" s="492" t="s">
        <v>115</v>
      </c>
      <c r="B39" s="492" t="s">
        <v>866</v>
      </c>
      <c r="C39" s="492" t="s">
        <v>700</v>
      </c>
      <c r="D39" s="493"/>
      <c r="E39" s="493"/>
      <c r="F39" s="493"/>
    </row>
    <row r="40" spans="1:6" ht="15" customHeight="1">
      <c r="A40" s="493" t="s">
        <v>759</v>
      </c>
      <c r="B40" s="493" t="s">
        <v>867</v>
      </c>
      <c r="C40" s="493" t="s">
        <v>702</v>
      </c>
      <c r="D40" s="493">
        <f>BCKetQuaHoatDong_06028!D57</f>
        <v>975129589</v>
      </c>
      <c r="E40" s="493">
        <f>BCKetQuaHoatDong_06028!E57</f>
        <v>1121058192</v>
      </c>
      <c r="F40" s="493">
        <f>BCKetQuaHoatDong_06028!F57</f>
        <v>975129589</v>
      </c>
    </row>
    <row r="41" spans="1:6" ht="15" customHeight="1">
      <c r="A41" s="493" t="s">
        <v>764</v>
      </c>
      <c r="B41" s="493" t="s">
        <v>868</v>
      </c>
      <c r="C41" s="493" t="s">
        <v>704</v>
      </c>
      <c r="D41" s="493">
        <f>BCKetQuaHoatDong_06028!D58</f>
        <v>-151444377</v>
      </c>
      <c r="E41" s="493">
        <f>BCKetQuaHoatDong_06028!E58</f>
        <v>-428230839</v>
      </c>
      <c r="F41" s="493">
        <f>BCKetQuaHoatDong_06028!F58</f>
        <v>-151444377</v>
      </c>
    </row>
    <row r="42" spans="1:6" ht="15" customHeight="1">
      <c r="A42" s="492" t="s">
        <v>116</v>
      </c>
      <c r="B42" s="492" t="s">
        <v>869</v>
      </c>
      <c r="C42" s="492" t="s">
        <v>706</v>
      </c>
      <c r="D42" s="493">
        <f>BCKetQuaHoatDong_06028!D59</f>
        <v>1626699149</v>
      </c>
      <c r="E42" s="493">
        <f>BCKetQuaHoatDong_06028!E59</f>
        <v>1623751928</v>
      </c>
      <c r="F42" s="493">
        <f>BCKetQuaHoatDong_06028!F59</f>
        <v>1626699149</v>
      </c>
    </row>
    <row r="43" spans="1:6" ht="15" customHeight="1">
      <c r="A43" s="492" t="s">
        <v>72</v>
      </c>
      <c r="B43" s="492" t="s">
        <v>870</v>
      </c>
      <c r="C43" s="492" t="s">
        <v>710</v>
      </c>
      <c r="D43" s="493">
        <f>BCKetQuaHoatDong_06028!D60</f>
        <v>62598565433</v>
      </c>
      <c r="E43" s="493">
        <f>BCKetQuaHoatDong_06028!E60</f>
        <v>60448595479</v>
      </c>
      <c r="F43" s="493">
        <f>BCKetQuaHoatDong_06028!F60</f>
        <v>62598565433</v>
      </c>
    </row>
    <row r="44" spans="1:6" ht="15" customHeight="1">
      <c r="A44" s="492" t="s">
        <v>117</v>
      </c>
      <c r="B44" s="492" t="s">
        <v>871</v>
      </c>
      <c r="C44" s="492" t="s">
        <v>713</v>
      </c>
      <c r="D44" s="493">
        <f>BCKetQuaHoatDong_06028!D61</f>
        <v>5745688954</v>
      </c>
      <c r="E44" s="493">
        <f>BCKetQuaHoatDong_06028!E61</f>
        <v>2149969954</v>
      </c>
      <c r="F44" s="493">
        <f>BCKetQuaHoatDong_06028!F61</f>
        <v>5745688954</v>
      </c>
    </row>
    <row r="45" spans="1:6" ht="15" customHeight="1">
      <c r="A45" s="493" t="s">
        <v>759</v>
      </c>
      <c r="B45" s="493" t="s">
        <v>872</v>
      </c>
      <c r="C45" s="493" t="s">
        <v>720</v>
      </c>
      <c r="D45" s="493">
        <f>BCKetQuaHoatDong_06028!D63</f>
        <v>1626699149</v>
      </c>
      <c r="E45" s="493">
        <f>BCKetQuaHoatDong_06028!E63</f>
        <v>1623751928</v>
      </c>
      <c r="F45" s="493">
        <f>BCKetQuaHoatDong_06028!F63</f>
        <v>1626699149</v>
      </c>
    </row>
    <row r="46" spans="1:6" ht="15" customHeight="1">
      <c r="A46" s="493" t="s">
        <v>764</v>
      </c>
      <c r="B46" s="493" t="s">
        <v>873</v>
      </c>
      <c r="C46" s="493" t="s">
        <v>723</v>
      </c>
      <c r="D46" s="493">
        <f>BCKetQuaHoatDong_06028!D64</f>
        <v>0</v>
      </c>
      <c r="E46" s="493">
        <f>BCKetQuaHoatDong_06028!E64</f>
        <v>0</v>
      </c>
      <c r="F46" s="493">
        <f>BCKetQuaHoatDong_06028!F64</f>
        <v>0</v>
      </c>
    </row>
    <row r="47" spans="1:6" ht="15" customHeight="1">
      <c r="A47" s="493" t="s">
        <v>768</v>
      </c>
      <c r="B47" s="493" t="s">
        <v>874</v>
      </c>
      <c r="C47" s="493" t="s">
        <v>726</v>
      </c>
      <c r="D47" s="493">
        <f>BCKetQuaHoatDong_06028!D65</f>
        <v>4118989805</v>
      </c>
      <c r="E47" s="493">
        <f>BCKetQuaHoatDong_06028!E65</f>
        <v>526218026</v>
      </c>
      <c r="F47" s="493">
        <f>BCKetQuaHoatDong_06028!F65</f>
        <v>4118989805</v>
      </c>
    </row>
    <row r="48" spans="1:6" ht="15" customHeight="1">
      <c r="A48" s="492" t="s">
        <v>731</v>
      </c>
      <c r="B48" s="492" t="s">
        <v>875</v>
      </c>
      <c r="C48" s="492" t="s">
        <v>733</v>
      </c>
      <c r="D48" s="493">
        <f>BCKetQuaHoatDong_06028!D68</f>
        <v>68344254387</v>
      </c>
      <c r="E48" s="493">
        <f>BCKetQuaHoatDong_06028!E68</f>
        <v>62598565433</v>
      </c>
      <c r="F48" s="493">
        <f>BCKetQuaHoatDong_06028!F68</f>
        <v>68344254387</v>
      </c>
    </row>
    <row r="49" spans="1:6" ht="15" customHeight="1">
      <c r="A49" s="492" t="s">
        <v>876</v>
      </c>
      <c r="B49" s="492" t="s">
        <v>877</v>
      </c>
      <c r="C49" s="492" t="s">
        <v>878</v>
      </c>
      <c r="D49" s="493"/>
      <c r="E49" s="493"/>
      <c r="F49" s="493"/>
    </row>
    <row r="50" spans="1:6" ht="15" customHeight="1">
      <c r="A50" s="493" t="s">
        <v>817</v>
      </c>
      <c r="B50" s="493" t="s">
        <v>879</v>
      </c>
      <c r="C50" s="493" t="s">
        <v>880</v>
      </c>
      <c r="D50" s="492"/>
      <c r="E50" s="492"/>
      <c r="F50" s="492"/>
    </row>
    <row r="51" spans="1:6" ht="15" customHeight="1">
      <c r="A51" s="494" t="s">
        <v>817</v>
      </c>
      <c r="B51" s="494" t="s">
        <v>817</v>
      </c>
      <c r="C51" s="494" t="s">
        <v>817</v>
      </c>
      <c r="D51" s="494" t="s">
        <v>817</v>
      </c>
      <c r="E51" s="494" t="s">
        <v>817</v>
      </c>
      <c r="F51" s="494" t="s">
        <v>817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91" t="s">
        <v>77</v>
      </c>
      <c r="B1" s="491" t="s">
        <v>881</v>
      </c>
      <c r="C1" s="491" t="s">
        <v>812</v>
      </c>
      <c r="D1" s="491" t="s">
        <v>882</v>
      </c>
      <c r="E1" s="491" t="s">
        <v>883</v>
      </c>
      <c r="F1" s="491" t="s">
        <v>884</v>
      </c>
      <c r="G1" s="491" t="s">
        <v>885</v>
      </c>
    </row>
    <row r="2" spans="1:7" ht="15.75">
      <c r="A2" s="492" t="s">
        <v>51</v>
      </c>
      <c r="B2" s="615" t="s">
        <v>886</v>
      </c>
      <c r="C2" s="615"/>
      <c r="D2" s="615"/>
      <c r="E2" s="615"/>
      <c r="F2" s="615"/>
      <c r="G2" s="615"/>
    </row>
    <row r="3" spans="1:7" ht="15.75">
      <c r="A3" s="493" t="s">
        <v>820</v>
      </c>
      <c r="B3" s="493" t="s">
        <v>820</v>
      </c>
      <c r="C3" s="493" t="s">
        <v>820</v>
      </c>
      <c r="D3" s="493" t="s">
        <v>820</v>
      </c>
      <c r="E3" s="493" t="s">
        <v>820</v>
      </c>
      <c r="F3" s="493" t="s">
        <v>820</v>
      </c>
      <c r="G3" s="493" t="s">
        <v>820</v>
      </c>
    </row>
    <row r="4" spans="1:7" ht="15.75">
      <c r="A4" s="493"/>
      <c r="B4" s="493" t="s">
        <v>887</v>
      </c>
      <c r="C4" s="493" t="s">
        <v>118</v>
      </c>
      <c r="D4" s="493"/>
      <c r="E4" s="493"/>
      <c r="F4" s="493"/>
      <c r="G4" s="493"/>
    </row>
    <row r="5" spans="1:7" ht="15.75">
      <c r="A5" s="492" t="s">
        <v>61</v>
      </c>
      <c r="B5" s="492" t="s">
        <v>888</v>
      </c>
      <c r="C5" s="492" t="s">
        <v>889</v>
      </c>
      <c r="D5" s="492" t="s">
        <v>817</v>
      </c>
      <c r="E5" s="492" t="s">
        <v>817</v>
      </c>
      <c r="F5" s="492" t="s">
        <v>817</v>
      </c>
      <c r="G5" s="492" t="s">
        <v>817</v>
      </c>
    </row>
    <row r="6" spans="1:7" ht="15.75">
      <c r="A6" s="493" t="s">
        <v>820</v>
      </c>
      <c r="B6" s="493" t="s">
        <v>820</v>
      </c>
      <c r="C6" s="493" t="s">
        <v>820</v>
      </c>
      <c r="D6" s="493" t="s">
        <v>820</v>
      </c>
      <c r="E6" s="493" t="s">
        <v>820</v>
      </c>
      <c r="F6" s="493" t="s">
        <v>820</v>
      </c>
      <c r="G6" s="493" t="s">
        <v>820</v>
      </c>
    </row>
    <row r="7" spans="1:7" ht="15.75">
      <c r="A7" s="493" t="s">
        <v>817</v>
      </c>
      <c r="B7" s="493" t="s">
        <v>887</v>
      </c>
      <c r="C7" s="493" t="s">
        <v>890</v>
      </c>
      <c r="D7" s="493" t="s">
        <v>817</v>
      </c>
      <c r="E7" s="493" t="s">
        <v>817</v>
      </c>
      <c r="F7" s="493" t="s">
        <v>817</v>
      </c>
      <c r="G7" s="493" t="s">
        <v>817</v>
      </c>
    </row>
    <row r="8" spans="1:7" ht="15.75">
      <c r="A8" s="492" t="s">
        <v>891</v>
      </c>
      <c r="B8" s="492" t="s">
        <v>892</v>
      </c>
      <c r="C8" s="492" t="s">
        <v>893</v>
      </c>
      <c r="D8" s="492" t="s">
        <v>817</v>
      </c>
      <c r="E8" s="492" t="s">
        <v>817</v>
      </c>
      <c r="F8" s="492" t="s">
        <v>817</v>
      </c>
      <c r="G8" s="492" t="s">
        <v>817</v>
      </c>
    </row>
    <row r="9" spans="1:7" ht="15.75">
      <c r="A9" s="493" t="s">
        <v>820</v>
      </c>
      <c r="B9" s="493" t="s">
        <v>820</v>
      </c>
      <c r="C9" s="493" t="s">
        <v>820</v>
      </c>
      <c r="D9" s="493" t="s">
        <v>820</v>
      </c>
      <c r="E9" s="493" t="s">
        <v>820</v>
      </c>
      <c r="F9" s="493" t="s">
        <v>820</v>
      </c>
      <c r="G9" s="493" t="s">
        <v>820</v>
      </c>
    </row>
    <row r="10" spans="1:7" ht="15.75">
      <c r="A10" s="493" t="s">
        <v>817</v>
      </c>
      <c r="B10" s="493" t="s">
        <v>887</v>
      </c>
      <c r="C10" s="493" t="s">
        <v>894</v>
      </c>
      <c r="D10" s="493" t="s">
        <v>817</v>
      </c>
      <c r="E10" s="493" t="s">
        <v>817</v>
      </c>
      <c r="F10" s="493" t="s">
        <v>817</v>
      </c>
      <c r="G10" s="493" t="s">
        <v>817</v>
      </c>
    </row>
    <row r="11" spans="1:7" ht="15.75">
      <c r="A11" s="492" t="s">
        <v>114</v>
      </c>
      <c r="B11" s="492" t="s">
        <v>895</v>
      </c>
      <c r="C11" s="492" t="s">
        <v>896</v>
      </c>
      <c r="D11" s="492" t="s">
        <v>817</v>
      </c>
      <c r="E11" s="492" t="s">
        <v>817</v>
      </c>
      <c r="F11" s="492" t="s">
        <v>817</v>
      </c>
      <c r="G11" s="492" t="s">
        <v>817</v>
      </c>
    </row>
    <row r="12" spans="1:7" ht="15.75">
      <c r="A12" s="493" t="s">
        <v>820</v>
      </c>
      <c r="B12" s="493" t="s">
        <v>820</v>
      </c>
      <c r="C12" s="493" t="s">
        <v>820</v>
      </c>
      <c r="D12" s="493" t="s">
        <v>820</v>
      </c>
      <c r="E12" s="493" t="s">
        <v>820</v>
      </c>
      <c r="F12" s="493" t="s">
        <v>820</v>
      </c>
      <c r="G12" s="493" t="s">
        <v>820</v>
      </c>
    </row>
    <row r="13" spans="1:7" ht="15.75">
      <c r="A13" s="493"/>
      <c r="B13" s="497" t="s">
        <v>897</v>
      </c>
      <c r="C13" s="497" t="s">
        <v>898</v>
      </c>
      <c r="D13" s="497">
        <f>BCDanhMucDauTu_06029!D33</f>
        <v>459307</v>
      </c>
      <c r="E13" s="497"/>
      <c r="F13" s="497">
        <f>BCDanhMucDauTu_06029!F33</f>
        <v>50992204757</v>
      </c>
      <c r="G13" s="497">
        <f>BCDanhMucDauTu_06029!G33</f>
        <v>0.74190436481154243</v>
      </c>
    </row>
    <row r="14" spans="1:7" ht="15.75">
      <c r="A14" s="493"/>
      <c r="B14" s="497" t="s">
        <v>807</v>
      </c>
      <c r="C14" s="497" t="s">
        <v>899</v>
      </c>
      <c r="D14" s="497">
        <v>50</v>
      </c>
      <c r="E14" s="497">
        <v>100020000.16</v>
      </c>
      <c r="F14" s="497">
        <v>5001000008</v>
      </c>
      <c r="G14" s="497">
        <v>9.6116089402055488E-2</v>
      </c>
    </row>
    <row r="15" spans="1:7" ht="15.75">
      <c r="A15" s="493"/>
      <c r="B15" s="497" t="s">
        <v>808</v>
      </c>
      <c r="C15" s="497" t="s">
        <v>900</v>
      </c>
      <c r="D15" s="497">
        <v>100000</v>
      </c>
      <c r="E15" s="497">
        <v>101547.69863</v>
      </c>
      <c r="F15" s="497">
        <v>10154769863</v>
      </c>
      <c r="G15" s="497">
        <v>0.1951683196256869</v>
      </c>
    </row>
    <row r="16" spans="1:7" ht="15.75">
      <c r="A16" s="493" t="s">
        <v>817</v>
      </c>
      <c r="B16" s="497" t="s">
        <v>887</v>
      </c>
      <c r="C16" s="497" t="s">
        <v>901</v>
      </c>
      <c r="D16" s="497">
        <f>BCDanhMucDauTu_06029!D33</f>
        <v>459307</v>
      </c>
      <c r="E16" s="497"/>
      <c r="F16" s="497">
        <f>BCDanhMucDauTu_06029!F33</f>
        <v>50992204757</v>
      </c>
      <c r="G16" s="497">
        <f>BCDanhMucDauTu_06029!G33</f>
        <v>0.74190436481154243</v>
      </c>
    </row>
    <row r="17" spans="1:7" ht="15.75">
      <c r="A17" s="492" t="s">
        <v>902</v>
      </c>
      <c r="B17" s="492" t="s">
        <v>903</v>
      </c>
      <c r="C17" s="492" t="s">
        <v>904</v>
      </c>
      <c r="D17" s="492" t="s">
        <v>817</v>
      </c>
      <c r="E17" s="492" t="s">
        <v>817</v>
      </c>
      <c r="F17" s="492" t="s">
        <v>817</v>
      </c>
      <c r="G17" s="492" t="s">
        <v>817</v>
      </c>
    </row>
    <row r="18" spans="1:7" ht="15.75">
      <c r="A18" s="493" t="s">
        <v>820</v>
      </c>
      <c r="B18" s="493" t="s">
        <v>820</v>
      </c>
      <c r="C18" s="493" t="s">
        <v>820</v>
      </c>
      <c r="D18" s="493" t="s">
        <v>820</v>
      </c>
      <c r="E18" s="493" t="s">
        <v>820</v>
      </c>
      <c r="F18" s="493" t="s">
        <v>820</v>
      </c>
      <c r="G18" s="493" t="s">
        <v>820</v>
      </c>
    </row>
    <row r="19" spans="1:7" ht="15.75">
      <c r="A19" s="493" t="s">
        <v>817</v>
      </c>
      <c r="B19" s="493" t="s">
        <v>887</v>
      </c>
      <c r="C19" s="493" t="s">
        <v>905</v>
      </c>
      <c r="D19" s="493" t="s">
        <v>817</v>
      </c>
      <c r="E19" s="493" t="s">
        <v>817</v>
      </c>
      <c r="F19" s="493" t="s">
        <v>817</v>
      </c>
      <c r="G19" s="493" t="s">
        <v>817</v>
      </c>
    </row>
    <row r="20" spans="1:7" ht="15.75">
      <c r="A20" s="493" t="s">
        <v>817</v>
      </c>
      <c r="B20" s="493" t="s">
        <v>906</v>
      </c>
      <c r="C20" s="493" t="s">
        <v>907</v>
      </c>
      <c r="D20" s="493">
        <f>BCDanhMucDauTu_06029!D37</f>
        <v>902627</v>
      </c>
      <c r="E20" s="493"/>
      <c r="F20" s="493">
        <f>BCDanhMucDauTu_06029!F37</f>
        <v>58373482757</v>
      </c>
      <c r="G20" s="498">
        <f>BCDanhMucDauTu_06029!G37</f>
        <v>0.8492972965779545</v>
      </c>
    </row>
    <row r="21" spans="1:7" ht="15.75">
      <c r="A21" s="492" t="s">
        <v>908</v>
      </c>
      <c r="B21" s="492" t="s">
        <v>909</v>
      </c>
      <c r="C21" s="492" t="s">
        <v>910</v>
      </c>
      <c r="D21" s="492" t="s">
        <v>817</v>
      </c>
      <c r="E21" s="492" t="s">
        <v>817</v>
      </c>
      <c r="F21" s="492" t="s">
        <v>817</v>
      </c>
      <c r="G21" s="492" t="s">
        <v>817</v>
      </c>
    </row>
    <row r="22" spans="1:7" ht="15.75">
      <c r="A22" s="493" t="s">
        <v>820</v>
      </c>
      <c r="B22" s="493" t="s">
        <v>820</v>
      </c>
      <c r="C22" s="493" t="s">
        <v>820</v>
      </c>
      <c r="D22" s="493" t="s">
        <v>820</v>
      </c>
      <c r="E22" s="493" t="s">
        <v>820</v>
      </c>
      <c r="F22" s="493" t="s">
        <v>820</v>
      </c>
      <c r="G22" s="493" t="s">
        <v>820</v>
      </c>
    </row>
    <row r="23" spans="1:7" ht="15.75">
      <c r="A23" s="493" t="s">
        <v>817</v>
      </c>
      <c r="B23" s="493" t="s">
        <v>887</v>
      </c>
      <c r="C23" s="493" t="s">
        <v>911</v>
      </c>
      <c r="D23" s="493" t="s">
        <v>817</v>
      </c>
      <c r="E23" s="493" t="s">
        <v>817</v>
      </c>
      <c r="F23" s="493">
        <f>BCDanhMucDauTu_06029!F46</f>
        <v>655870574</v>
      </c>
      <c r="G23" s="493">
        <f>BCDanhMucDauTu_06029!G46</f>
        <v>9.5425025044686713E-3</v>
      </c>
    </row>
    <row r="24" spans="1:7" ht="15.75">
      <c r="A24" s="492" t="s">
        <v>912</v>
      </c>
      <c r="B24" s="492" t="s">
        <v>819</v>
      </c>
      <c r="C24" s="492" t="s">
        <v>913</v>
      </c>
      <c r="D24" s="492" t="s">
        <v>817</v>
      </c>
      <c r="E24" s="492" t="s">
        <v>817</v>
      </c>
      <c r="F24" s="492" t="s">
        <v>817</v>
      </c>
      <c r="G24" s="492" t="s">
        <v>817</v>
      </c>
    </row>
    <row r="25" spans="1:7" ht="15.75">
      <c r="A25" s="493" t="s">
        <v>817</v>
      </c>
      <c r="B25" s="493" t="s">
        <v>914</v>
      </c>
      <c r="C25" s="493" t="s">
        <v>915</v>
      </c>
      <c r="D25" s="493" t="s">
        <v>817</v>
      </c>
      <c r="E25" s="493" t="s">
        <v>817</v>
      </c>
      <c r="F25" s="493">
        <f>BCDanhMucDauTu_06029!F48</f>
        <v>9702153283</v>
      </c>
      <c r="G25" s="493">
        <f>BCDanhMucDauTu_06029!G48</f>
        <v>0.14116020091757681</v>
      </c>
    </row>
    <row r="26" spans="1:7" ht="15.75">
      <c r="A26" s="493" t="s">
        <v>820</v>
      </c>
      <c r="B26" s="493" t="s">
        <v>820</v>
      </c>
      <c r="C26" s="493" t="s">
        <v>820</v>
      </c>
      <c r="D26" s="493" t="s">
        <v>820</v>
      </c>
      <c r="E26" s="493" t="s">
        <v>820</v>
      </c>
      <c r="F26" s="493" t="s">
        <v>820</v>
      </c>
      <c r="G26" s="493" t="s">
        <v>820</v>
      </c>
    </row>
    <row r="27" spans="1:7" ht="15.75">
      <c r="A27" s="493" t="s">
        <v>817</v>
      </c>
      <c r="B27" s="493" t="s">
        <v>821</v>
      </c>
      <c r="C27" s="493" t="s">
        <v>916</v>
      </c>
      <c r="D27" s="493" t="s">
        <v>817</v>
      </c>
      <c r="E27" s="493" t="s">
        <v>817</v>
      </c>
      <c r="F27" s="493">
        <f>BCDanhMucDauTu_06029!F49</f>
        <v>0</v>
      </c>
      <c r="G27" s="493">
        <f>BCDanhMucDauTu_06029!G49</f>
        <v>0</v>
      </c>
    </row>
    <row r="28" spans="1:7" ht="15.75">
      <c r="A28" s="493" t="s">
        <v>820</v>
      </c>
      <c r="B28" s="493" t="s">
        <v>917</v>
      </c>
      <c r="C28" s="493">
        <v>2261</v>
      </c>
      <c r="D28" s="493" t="s">
        <v>820</v>
      </c>
      <c r="E28" s="493" t="s">
        <v>820</v>
      </c>
      <c r="F28" s="493">
        <f>BCDanhMucDauTu_06029!F50</f>
        <v>0</v>
      </c>
      <c r="G28" s="493">
        <f>BCDanhMucDauTu_06029!G50</f>
        <v>0</v>
      </c>
    </row>
    <row r="29" spans="1:7" ht="15.75">
      <c r="A29" s="493" t="s">
        <v>817</v>
      </c>
      <c r="B29" s="493"/>
      <c r="C29" s="493"/>
      <c r="D29" s="493" t="s">
        <v>817</v>
      </c>
      <c r="E29" s="493" t="s">
        <v>817</v>
      </c>
      <c r="F29" s="493" t="s">
        <v>817</v>
      </c>
      <c r="G29" s="493" t="s">
        <v>817</v>
      </c>
    </row>
    <row r="30" spans="1:7" ht="15.75">
      <c r="A30" s="493" t="s">
        <v>817</v>
      </c>
      <c r="B30" s="493" t="s">
        <v>887</v>
      </c>
      <c r="C30" s="493" t="s">
        <v>918</v>
      </c>
      <c r="D30" s="493" t="s">
        <v>817</v>
      </c>
      <c r="E30" s="493" t="s">
        <v>817</v>
      </c>
      <c r="F30" s="493">
        <f>BCDanhMucDauTu_06029!F52</f>
        <v>9702153283</v>
      </c>
      <c r="G30" s="493">
        <f>BCDanhMucDauTu_06029!G52</f>
        <v>0.14116020091757681</v>
      </c>
    </row>
    <row r="31" spans="1:7" ht="15.75">
      <c r="A31" s="492" t="s">
        <v>117</v>
      </c>
      <c r="B31" s="492" t="s">
        <v>919</v>
      </c>
      <c r="C31" s="492" t="s">
        <v>920</v>
      </c>
      <c r="D31" s="492" t="s">
        <v>817</v>
      </c>
      <c r="E31" s="492" t="s">
        <v>817</v>
      </c>
      <c r="F31" s="492">
        <f>BCDanhMucDauTu_06029!F53</f>
        <v>68731506614</v>
      </c>
      <c r="G31" s="492">
        <f>BCDanhMucDauTu_06029!G53</f>
        <v>1</v>
      </c>
    </row>
    <row r="32" spans="1:7" ht="15.75">
      <c r="A32" s="494" t="s">
        <v>817</v>
      </c>
      <c r="B32" s="494" t="s">
        <v>817</v>
      </c>
      <c r="C32" s="494" t="s">
        <v>817</v>
      </c>
      <c r="D32" s="494" t="s">
        <v>817</v>
      </c>
      <c r="E32" s="494" t="s">
        <v>817</v>
      </c>
      <c r="F32" s="494" t="s">
        <v>817</v>
      </c>
      <c r="G32" s="494" t="s">
        <v>817</v>
      </c>
    </row>
  </sheetData>
  <mergeCells count="1">
    <mergeCell ref="B2:G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D3" sqref="D3:E29"/>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91" t="s">
        <v>77</v>
      </c>
      <c r="B1" s="491" t="s">
        <v>843</v>
      </c>
      <c r="C1" s="491" t="s">
        <v>812</v>
      </c>
      <c r="D1" s="491" t="s">
        <v>921</v>
      </c>
      <c r="E1" s="491" t="s">
        <v>922</v>
      </c>
    </row>
    <row r="2" spans="1:5" ht="15.75">
      <c r="A2" s="492" t="s">
        <v>51</v>
      </c>
      <c r="B2" s="492" t="s">
        <v>923</v>
      </c>
      <c r="C2" s="492" t="s">
        <v>118</v>
      </c>
      <c r="D2" s="492" t="s">
        <v>817</v>
      </c>
      <c r="E2" s="492" t="s">
        <v>817</v>
      </c>
    </row>
    <row r="3" spans="1:5" ht="15.75">
      <c r="A3" s="493" t="s">
        <v>759</v>
      </c>
      <c r="B3" s="493" t="s">
        <v>924</v>
      </c>
      <c r="C3" s="493" t="s">
        <v>119</v>
      </c>
      <c r="D3" s="498">
        <f>Khac_06030!D19</f>
        <v>9.939912375645725E-3</v>
      </c>
      <c r="E3" s="498">
        <f>Khac_06030!E19</f>
        <v>1.0091583950961134E-2</v>
      </c>
    </row>
    <row r="4" spans="1:5" ht="15.75">
      <c r="A4" s="493" t="s">
        <v>764</v>
      </c>
      <c r="B4" s="493" t="s">
        <v>925</v>
      </c>
      <c r="C4" s="493" t="s">
        <v>120</v>
      </c>
      <c r="D4" s="498">
        <f>Khac_06030!D20</f>
        <v>3.9191001868332858E-3</v>
      </c>
      <c r="E4" s="498">
        <f>Khac_06030!E20</f>
        <v>4.1227079192740672E-3</v>
      </c>
    </row>
    <row r="5" spans="1:5" ht="15.75">
      <c r="A5" s="493" t="s">
        <v>768</v>
      </c>
      <c r="B5" s="493" t="s">
        <v>926</v>
      </c>
      <c r="C5" s="493" t="s">
        <v>787</v>
      </c>
      <c r="D5" s="498">
        <f>Khac_06030!D21</f>
        <v>5.0529883936924489E-3</v>
      </c>
      <c r="E5" s="498">
        <f>Khac_06030!E21</f>
        <v>5.38861577649792E-3</v>
      </c>
    </row>
    <row r="6" spans="1:5" ht="15.75">
      <c r="A6" s="493" t="s">
        <v>771</v>
      </c>
      <c r="B6" s="493" t="s">
        <v>927</v>
      </c>
      <c r="C6" s="493" t="s">
        <v>121</v>
      </c>
      <c r="D6" s="493">
        <f>Khac_06030!D22</f>
        <v>8.2685301373064748E-4</v>
      </c>
      <c r="E6" s="493">
        <f>Khac_06030!E22</f>
        <v>8.3278574796690418E-4</v>
      </c>
    </row>
    <row r="7" spans="1:5" ht="15.75">
      <c r="A7" s="493" t="s">
        <v>854</v>
      </c>
      <c r="B7" s="493" t="s">
        <v>928</v>
      </c>
      <c r="C7" s="493" t="s">
        <v>929</v>
      </c>
      <c r="D7" s="493"/>
      <c r="E7" s="493"/>
    </row>
    <row r="8" spans="1:5" ht="15.75">
      <c r="A8" s="493" t="s">
        <v>856</v>
      </c>
      <c r="B8" s="493" t="s">
        <v>930</v>
      </c>
      <c r="C8" s="493" t="s">
        <v>625</v>
      </c>
      <c r="D8" s="493"/>
      <c r="E8" s="493"/>
    </row>
    <row r="9" spans="1:5" ht="15.75">
      <c r="A9" s="493" t="s">
        <v>858</v>
      </c>
      <c r="B9" s="493" t="s">
        <v>931</v>
      </c>
      <c r="C9" s="493" t="s">
        <v>122</v>
      </c>
      <c r="D9" s="498">
        <f>Khac_06030!D23</f>
        <v>1.1024701949874434E-3</v>
      </c>
      <c r="E9" s="498">
        <f>Khac_06030!E23</f>
        <v>1.175697987599546E-3</v>
      </c>
    </row>
    <row r="10" spans="1:5" ht="15.75">
      <c r="A10" s="493" t="s">
        <v>860</v>
      </c>
      <c r="B10" s="493" t="s">
        <v>932</v>
      </c>
      <c r="C10" s="493" t="s">
        <v>123</v>
      </c>
      <c r="D10" s="498">
        <f>Khac_06030!D24</f>
        <v>2.1359452817407931E-2</v>
      </c>
      <c r="E10" s="498">
        <f>Khac_06030!E24</f>
        <v>2.1782630030646465E-2</v>
      </c>
    </row>
    <row r="11" spans="1:5" ht="15.75">
      <c r="A11" s="493" t="s">
        <v>862</v>
      </c>
      <c r="B11" s="493" t="s">
        <v>933</v>
      </c>
      <c r="C11" s="493" t="s">
        <v>124</v>
      </c>
      <c r="D11" s="498">
        <f>Khac_06030!D25</f>
        <v>1.0707825638929385</v>
      </c>
      <c r="E11" s="498">
        <f>Khac_06030!E25</f>
        <v>7.6643874182179952E-2</v>
      </c>
    </row>
    <row r="12" spans="1:5" ht="15.75">
      <c r="A12" s="493" t="s">
        <v>26</v>
      </c>
      <c r="B12" s="493" t="s">
        <v>934</v>
      </c>
      <c r="C12" s="493" t="s">
        <v>625</v>
      </c>
      <c r="D12" s="493"/>
      <c r="E12" s="493"/>
    </row>
    <row r="13" spans="1:5" ht="15.75">
      <c r="A13" s="492" t="s">
        <v>61</v>
      </c>
      <c r="B13" s="492" t="s">
        <v>935</v>
      </c>
      <c r="C13" s="492" t="s">
        <v>125</v>
      </c>
      <c r="D13" s="493"/>
      <c r="E13" s="493"/>
    </row>
    <row r="14" spans="1:5" ht="15.75">
      <c r="A14" s="493" t="s">
        <v>759</v>
      </c>
      <c r="B14" s="493" t="s">
        <v>936</v>
      </c>
      <c r="C14" s="493" t="s">
        <v>126</v>
      </c>
      <c r="D14" s="493">
        <f>Khac_06030!D27</f>
        <v>50744246499.999992</v>
      </c>
      <c r="E14" s="493">
        <f>Khac_06030!E27</f>
        <v>50311462299.999992</v>
      </c>
    </row>
    <row r="15" spans="1:5" ht="15.75">
      <c r="A15" s="493"/>
      <c r="B15" s="493" t="s">
        <v>937</v>
      </c>
      <c r="C15" s="493" t="s">
        <v>127</v>
      </c>
      <c r="D15" s="493">
        <f>Khac_06030!D28</f>
        <v>50744246499.999992</v>
      </c>
      <c r="E15" s="493">
        <f>Khac_06030!E28</f>
        <v>50311462299.999992</v>
      </c>
    </row>
    <row r="16" spans="1:5" ht="15.75">
      <c r="A16" s="493"/>
      <c r="B16" s="493" t="s">
        <v>938</v>
      </c>
      <c r="C16" s="493" t="s">
        <v>128</v>
      </c>
      <c r="D16" s="499">
        <f>Khac_06030!D29</f>
        <v>5074424.6499999994</v>
      </c>
      <c r="E16" s="499">
        <f>Khac_06030!E29</f>
        <v>5031146.2299999995</v>
      </c>
    </row>
    <row r="17" spans="1:5" ht="15.75">
      <c r="A17" s="493" t="s">
        <v>764</v>
      </c>
      <c r="B17" s="493" t="s">
        <v>939</v>
      </c>
      <c r="C17" s="493" t="s">
        <v>129</v>
      </c>
      <c r="D17" s="493">
        <f>Khac_06030!D30</f>
        <v>3283094000</v>
      </c>
      <c r="E17" s="493">
        <f>Khac_06030!E30</f>
        <v>432784199.99999988</v>
      </c>
    </row>
    <row r="18" spans="1:5" ht="15.75">
      <c r="A18" s="493"/>
      <c r="B18" s="493" t="s">
        <v>940</v>
      </c>
      <c r="C18" s="493" t="s">
        <v>130</v>
      </c>
      <c r="D18" s="499">
        <f>Khac_06030!D33</f>
        <v>373101.58</v>
      </c>
      <c r="E18" s="499">
        <f>Khac_06030!E33</f>
        <v>98367.29</v>
      </c>
    </row>
    <row r="19" spans="1:5" ht="15.75">
      <c r="A19" s="493"/>
      <c r="B19" s="493" t="s">
        <v>941</v>
      </c>
      <c r="C19" s="493" t="s">
        <v>790</v>
      </c>
      <c r="D19" s="493">
        <f>Khac_06030!D34</f>
        <v>3731015800</v>
      </c>
      <c r="E19" s="493">
        <f>Khac_06030!E34</f>
        <v>983672899.99999988</v>
      </c>
    </row>
    <row r="20" spans="1:5" ht="15.75">
      <c r="A20" s="493"/>
      <c r="B20" s="493" t="s">
        <v>942</v>
      </c>
      <c r="C20" s="493" t="s">
        <v>791</v>
      </c>
      <c r="D20" s="493">
        <f>Khac_06030!D35</f>
        <v>-44792.18</v>
      </c>
      <c r="E20" s="493">
        <f>Khac_06030!E35</f>
        <v>-55088.87</v>
      </c>
    </row>
    <row r="21" spans="1:5" ht="15.75">
      <c r="A21" s="493"/>
      <c r="B21" s="493" t="s">
        <v>943</v>
      </c>
      <c r="C21" s="493" t="s">
        <v>792</v>
      </c>
      <c r="D21" s="493">
        <f>Khac_06030!D36</f>
        <v>-447921800</v>
      </c>
      <c r="E21" s="493">
        <f>Khac_06030!E36</f>
        <v>-550888700</v>
      </c>
    </row>
    <row r="22" spans="1:5" ht="15.75">
      <c r="A22" s="493" t="s">
        <v>768</v>
      </c>
      <c r="B22" s="493" t="s">
        <v>944</v>
      </c>
      <c r="C22" s="493" t="s">
        <v>131</v>
      </c>
      <c r="D22" s="493">
        <f>Khac_06030!D37</f>
        <v>54027340500</v>
      </c>
      <c r="E22" s="493">
        <f>Khac_06030!E37</f>
        <v>50744246499.999992</v>
      </c>
    </row>
    <row r="23" spans="1:5" ht="15.75">
      <c r="A23" s="493"/>
      <c r="B23" s="493" t="s">
        <v>945</v>
      </c>
      <c r="C23" s="493" t="s">
        <v>793</v>
      </c>
      <c r="D23" s="493">
        <f>Khac_06030!D38</f>
        <v>54027340500</v>
      </c>
      <c r="E23" s="493">
        <f>Khac_06030!E38</f>
        <v>50744246499.999992</v>
      </c>
    </row>
    <row r="24" spans="1:5" ht="15.75">
      <c r="A24" s="493"/>
      <c r="B24" s="493" t="s">
        <v>946</v>
      </c>
      <c r="C24" s="493" t="s">
        <v>794</v>
      </c>
      <c r="D24" s="493">
        <f>Khac_06030!D39</f>
        <v>5402734.0499999998</v>
      </c>
      <c r="E24" s="493">
        <f>Khac_06030!E39</f>
        <v>5074424.6499999994</v>
      </c>
    </row>
    <row r="25" spans="1:5" ht="15.75">
      <c r="A25" s="493" t="s">
        <v>771</v>
      </c>
      <c r="B25" s="493" t="s">
        <v>947</v>
      </c>
      <c r="C25" s="493" t="s">
        <v>795</v>
      </c>
      <c r="D25" s="493">
        <f>Khac_06030!D40</f>
        <v>0</v>
      </c>
      <c r="E25" s="493">
        <f>Khac_06030!E40</f>
        <v>0</v>
      </c>
    </row>
    <row r="26" spans="1:5" ht="15.75">
      <c r="A26" s="493" t="s">
        <v>854</v>
      </c>
      <c r="B26" s="493" t="s">
        <v>948</v>
      </c>
      <c r="C26" s="493" t="s">
        <v>796</v>
      </c>
      <c r="D26" s="493">
        <f>Khac_06030!D41</f>
        <v>0.92249999999999999</v>
      </c>
      <c r="E26" s="493">
        <f>Khac_06030!E41</f>
        <v>0.97230000000000005</v>
      </c>
    </row>
    <row r="27" spans="1:5" ht="15.75">
      <c r="A27" s="493" t="s">
        <v>856</v>
      </c>
      <c r="B27" s="493" t="s">
        <v>949</v>
      </c>
      <c r="C27" s="493" t="s">
        <v>797</v>
      </c>
      <c r="D27" s="493">
        <f>Khac_06030!D42</f>
        <v>0</v>
      </c>
      <c r="E27" s="493">
        <f>Khac_06030!E42</f>
        <v>0</v>
      </c>
    </row>
    <row r="28" spans="1:5" ht="15.75">
      <c r="A28" s="493" t="s">
        <v>858</v>
      </c>
      <c r="B28" s="493" t="s">
        <v>950</v>
      </c>
      <c r="C28" s="493" t="s">
        <v>799</v>
      </c>
      <c r="D28" s="493">
        <f>Khac_06030!D44</f>
        <v>667</v>
      </c>
      <c r="E28" s="493">
        <f>Khac_06030!E44</f>
        <v>436</v>
      </c>
    </row>
    <row r="29" spans="1:5" ht="15.75">
      <c r="A29" s="493" t="s">
        <v>860</v>
      </c>
      <c r="B29" s="493" t="s">
        <v>951</v>
      </c>
      <c r="C29" s="493" t="s">
        <v>798</v>
      </c>
      <c r="D29" s="499">
        <f>Khac_06030!D43</f>
        <v>12649.93</v>
      </c>
      <c r="E29" s="499">
        <f>Khac_06030!E43</f>
        <v>12336.09</v>
      </c>
    </row>
    <row r="30" spans="1:5" ht="15.75">
      <c r="A30" s="493" t="s">
        <v>862</v>
      </c>
      <c r="B30" s="493" t="s">
        <v>952</v>
      </c>
      <c r="C30" s="493" t="s">
        <v>626</v>
      </c>
      <c r="D30" s="493"/>
      <c r="E30" s="493"/>
    </row>
    <row r="31" spans="1:5" ht="15.75">
      <c r="A31" s="494" t="s">
        <v>953</v>
      </c>
      <c r="B31" s="494" t="s">
        <v>953</v>
      </c>
      <c r="C31" s="494" t="s">
        <v>953</v>
      </c>
      <c r="D31" s="494" t="s">
        <v>953</v>
      </c>
      <c r="E31" s="494" t="s">
        <v>953</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watm8qrvt0LH4psHq0Bv1FMoQfE=</DigestValue>
    </Reference>
    <Reference URI="#idOfficeObject" Type="http://www.w3.org/2000/09/xmldsig#Object">
      <DigestMethod Algorithm="http://www.w3.org/2000/09/xmldsig#sha1"/>
      <DigestValue>yfOzYa6NCqnBlIXgzmrN3fvn5a0=</DigestValue>
    </Reference>
  </SignedInfo>
  <SignatureValue>
    icaxPSfU6DtGBOr3me3pkYsr2+LCjl5sSF/m0TO746jPnLwgxuEcAtGIuxK2zFgr4YlodBWO
    PLTj43SCGQRE0ZL3lGt66iT1IPly61g3Q9EL5MLmoQJOxc46y0yjPCMs7EUFCtLqfa5zqjp9
    ulQXiUEamtU7mgE1pTZx/0L3h6c=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21"/>
            <mdssi:RelationshipReference SourceId="rId7"/>
            <mdssi:RelationshipReference SourceId="rId12"/>
            <mdssi:RelationshipReference SourceId="rId17"/>
            <mdssi:RelationshipReference SourceId="rId2"/>
            <mdssi:RelationshipReference SourceId="rId16"/>
            <mdssi:RelationshipReference SourceId="rId20"/>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19"/>
            <mdssi:RelationshipReference SourceId="rId4"/>
            <mdssi:RelationshipReference SourceId="rId9"/>
            <mdssi:RelationshipReference SourceId="rId14"/>
            <mdssi:RelationshipReference SourceId="rId22"/>
          </Transform>
          <Transform Algorithm="http://www.w3.org/TR/2001/REC-xml-c14n-20010315"/>
        </Transforms>
        <DigestMethod Algorithm="http://www.w3.org/2000/09/xmldsig#sha1"/>
        <DigestValue>gyzKPZjzBGdaDbJ2q9QcaDXjqtE=</DigestValue>
      </Reference>
      <Reference URI="/xl/calcChain.xml?ContentType=application/vnd.openxmlformats-officedocument.spreadsheetml.calcChain+xml">
        <DigestMethod Algorithm="http://www.w3.org/2000/09/xmldsig#sha1"/>
        <DigestValue>TnnH+TUtPvC6ONJNdVpsHhuo8rI=</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8.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LHkI3JxrfhiM9sjEZzcBgCBIInY=</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drawings/drawing8.xml?ContentType=application/vnd.openxmlformats-officedocument.drawing+xml">
        <DigestMethod Algorithm="http://www.w3.org/2000/09/xmldsig#sha1"/>
        <DigestValue>eOrmRDZLwtTxH2SwWejylZI1Yfo=</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QgNqGL4YrVIVUvFeP9i4d8uWWjE=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5C2Qm2pmIlsfKWVVPZ+tSRY49NE=</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5C2Qm2pmIlsfKWVVPZ+tSRY49NE=</DigestValue>
      </Reference>
      <Reference URI="/xl/printerSettings/printerSettings7.bin?ContentType=application/vnd.openxmlformats-officedocument.spreadsheetml.printerSettings">
        <DigestMethod Algorithm="http://www.w3.org/2000/09/xmldsig#sha1"/>
        <DigestValue>ifWLLhVDzc8PQ/u0tcGA7IdkKEs=</DigestValue>
      </Reference>
      <Reference URI="/xl/printerSettings/printerSettings8.bin?ContentType=application/vnd.openxmlformats-officedocument.spreadsheetml.printerSettings">
        <DigestMethod Algorithm="http://www.w3.org/2000/09/xmldsig#sha1"/>
        <DigestValue>5C2Qm2pmIlsfKWVVPZ+tSRY49NE=</DigestValue>
      </Reference>
      <Reference URI="/xl/printerSettings/printerSettings9.bin?ContentType=application/vnd.openxmlformats-officedocument.spreadsheetml.printerSettings">
        <DigestMethod Algorithm="http://www.w3.org/2000/09/xmldsig#sha1"/>
        <DigestValue>uKBJFN9/AWUaj8Xq76Wv+CVrV5o=</DigestValue>
      </Reference>
      <Reference URI="/xl/sharedStrings.xml?ContentType=application/vnd.openxmlformats-officedocument.spreadsheetml.sharedStrings+xml">
        <DigestMethod Algorithm="http://www.w3.org/2000/09/xmldsig#sha1"/>
        <DigestValue>xKEjm6e2d4SD3G5K+VGxeCeQTI8=</DigestValue>
      </Reference>
      <Reference URI="/xl/styles.xml?ContentType=application/vnd.openxmlformats-officedocument.spreadsheetml.styles+xml">
        <DigestMethod Algorithm="http://www.w3.org/2000/09/xmldsig#sha1"/>
        <DigestValue>pJzbxftalBIiJvwJkPscsm6ePNU=</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9q6VaKncZuZhHFvAZGekDdNYcpM=</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_rels/sheet9.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62IB+bx1D0LH5ixT+LztoSlHkOU=</DigestValue>
      </Reference>
      <Reference URI="/xl/worksheets/sheet1.xml?ContentType=application/vnd.openxmlformats-officedocument.spreadsheetml.worksheet+xml">
        <DigestMethod Algorithm="http://www.w3.org/2000/09/xmldsig#sha1"/>
        <DigestValue>6ML840Lprs+1Gub0ixrK6gLNhY8=</DigestValue>
      </Reference>
      <Reference URI="/xl/worksheets/sheet10.xml?ContentType=application/vnd.openxmlformats-officedocument.spreadsheetml.worksheet+xml">
        <DigestMethod Algorithm="http://www.w3.org/2000/09/xmldsig#sha1"/>
        <DigestValue>ahE7u8BvKfnZRu3csPgY+TCBHrQ=</DigestValue>
      </Reference>
      <Reference URI="/xl/worksheets/sheet11.xml?ContentType=application/vnd.openxmlformats-officedocument.spreadsheetml.worksheet+xml">
        <DigestMethod Algorithm="http://www.w3.org/2000/09/xmldsig#sha1"/>
        <DigestValue>A5Q/j/nMR8I+5c8SiBhXw/Cr6H0=</DigestValue>
      </Reference>
      <Reference URI="/xl/worksheets/sheet12.xml?ContentType=application/vnd.openxmlformats-officedocument.spreadsheetml.worksheet+xml">
        <DigestMethod Algorithm="http://www.w3.org/2000/09/xmldsig#sha1"/>
        <DigestValue>u9WK890i4wgAbAok5RBlUdBrOfo=</DigestValue>
      </Reference>
      <Reference URI="/xl/worksheets/sheet13.xml?ContentType=application/vnd.openxmlformats-officedocument.spreadsheetml.worksheet+xml">
        <DigestMethod Algorithm="http://www.w3.org/2000/09/xmldsig#sha1"/>
        <DigestValue>ljoexfxnuBdZNU68nFzsj9pAtAM=</DigestValue>
      </Reference>
      <Reference URI="/xl/worksheets/sheet14.xml?ContentType=application/vnd.openxmlformats-officedocument.spreadsheetml.worksheet+xml">
        <DigestMethod Algorithm="http://www.w3.org/2000/09/xmldsig#sha1"/>
        <DigestValue>e356G4ShlGsh/46GCBfP3iUvxi4=</DigestValue>
      </Reference>
      <Reference URI="/xl/worksheets/sheet15.xml?ContentType=application/vnd.openxmlformats-officedocument.spreadsheetml.worksheet+xml">
        <DigestMethod Algorithm="http://www.w3.org/2000/09/xmldsig#sha1"/>
        <DigestValue>GiL3T3/wlKQunLiEqWJD7IcML9Q=</DigestValue>
      </Reference>
      <Reference URI="/xl/worksheets/sheet16.xml?ContentType=application/vnd.openxmlformats-officedocument.spreadsheetml.worksheet+xml">
        <DigestMethod Algorithm="http://www.w3.org/2000/09/xmldsig#sha1"/>
        <DigestValue>bZfTBYULzbnJx9PZJcxMjrPLTvM=</DigestValue>
      </Reference>
      <Reference URI="/xl/worksheets/sheet17.xml?ContentType=application/vnd.openxmlformats-officedocument.spreadsheetml.worksheet+xml">
        <DigestMethod Algorithm="http://www.w3.org/2000/09/xmldsig#sha1"/>
        <DigestValue>COXPvzKEZUxzrQ6CpBRzja8hlwQ=</DigestValue>
      </Reference>
      <Reference URI="/xl/worksheets/sheet2.xml?ContentType=application/vnd.openxmlformats-officedocument.spreadsheetml.worksheet+xml">
        <DigestMethod Algorithm="http://www.w3.org/2000/09/xmldsig#sha1"/>
        <DigestValue>SxZB7RiHJUvbGkPNR+XL7mR1XC4=</DigestValue>
      </Reference>
      <Reference URI="/xl/worksheets/sheet3.xml?ContentType=application/vnd.openxmlformats-officedocument.spreadsheetml.worksheet+xml">
        <DigestMethod Algorithm="http://www.w3.org/2000/09/xmldsig#sha1"/>
        <DigestValue>pZaj0cXH0BKZi8IVR0M0jXgPdtY=</DigestValue>
      </Reference>
      <Reference URI="/xl/worksheets/sheet4.xml?ContentType=application/vnd.openxmlformats-officedocument.spreadsheetml.worksheet+xml">
        <DigestMethod Algorithm="http://www.w3.org/2000/09/xmldsig#sha1"/>
        <DigestValue>MLVMxjuj+J2TX89/x4IYglao74Q=</DigestValue>
      </Reference>
      <Reference URI="/xl/worksheets/sheet5.xml?ContentType=application/vnd.openxmlformats-officedocument.spreadsheetml.worksheet+xml">
        <DigestMethod Algorithm="http://www.w3.org/2000/09/xmldsig#sha1"/>
        <DigestValue>1WJQCFMHu4N7vKisu+2aRmVCFqc=</DigestValue>
      </Reference>
      <Reference URI="/xl/worksheets/sheet6.xml?ContentType=application/vnd.openxmlformats-officedocument.spreadsheetml.worksheet+xml">
        <DigestMethod Algorithm="http://www.w3.org/2000/09/xmldsig#sha1"/>
        <DigestValue>lvIAwSin/ir8eA1l6B4JyTSlbtE=</DigestValue>
      </Reference>
      <Reference URI="/xl/worksheets/sheet7.xml?ContentType=application/vnd.openxmlformats-officedocument.spreadsheetml.worksheet+xml">
        <DigestMethod Algorithm="http://www.w3.org/2000/09/xmldsig#sha1"/>
        <DigestValue>ZQyT+uwRPmbDfSzbgb5Epj3JWB4=</DigestValue>
      </Reference>
      <Reference URI="/xl/worksheets/sheet8.xml?ContentType=application/vnd.openxmlformats-officedocument.spreadsheetml.worksheet+xml">
        <DigestMethod Algorithm="http://www.w3.org/2000/09/xmldsig#sha1"/>
        <DigestValue>tDTsjEY2cx6uu63jrcD6A9qaZYE=</DigestValue>
      </Reference>
      <Reference URI="/xl/worksheets/sheet9.xml?ContentType=application/vnd.openxmlformats-officedocument.spreadsheetml.worksheet+xml">
        <DigestMethod Algorithm="http://www.w3.org/2000/09/xmldsig#sha1"/>
        <DigestValue>FlA5NNpQ29wKdMj91C8/mUbggH4=</DigestValue>
      </Reference>
    </Manifest>
    <SignatureProperties>
      <SignatureProperty Id="idSignatureTime" Target="#idPackageSignature">
        <mdssi:SignatureTime>
          <mdssi:Format>YYYY-MM-DDThh:mm:ssTZD</mdssi:Format>
          <mdssi:Value>2024-04-15T07:45:26Z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HK2w6HjDqOBsNVL+2UuLgi8ENZfWldW0qGmFa0Ic6hU=</DigestValue>
    </Reference>
    <Reference Type="http://www.w3.org/2000/09/xmldsig#Object" URI="#idOfficeObject">
      <DigestMethod Algorithm="http://www.w3.org/2001/04/xmlenc#sha256"/>
      <DigestValue>ZL2a70XT1nQQbnifDwt135JRtlddf/r9HNhuH9rGokU=</DigestValue>
    </Reference>
    <Reference Type="http://uri.etsi.org/01903#SignedProperties" URI="#idSignedProperties">
      <Transforms>
        <Transform Algorithm="http://www.w3.org/TR/2001/REC-xml-c14n-20010315"/>
      </Transforms>
      <DigestMethod Algorithm="http://www.w3.org/2001/04/xmlenc#sha256"/>
      <DigestValue>AEBkGgNe2A7ckos/YVN+cxAxu/fwZgfyqtizMbXjeww=</DigestValue>
    </Reference>
  </SignedInfo>
  <SignatureValue>WpJ/4PAwaUsuzTtnWKJmN3G3TrlezgRam/eDfIDJHIwCUIdIHbfsjzdcnP+aLLVAPpnqlO82Hd2k
NAkepkbNnoZsrHmQoKzrdUuJajcqxt7TY7blKDzjF30oo6TQ3AkiPbRu8s4D0AZqpnEQv2ieyhBv
8lmeZQ06hj9H7OWprcXzIAWX3t/eiBSzP8+DyeMIN3qA2VyuFjoKsh8fSyEG+aH5ci6gWqC4xFG9
bOY1YiwM1Rg7lovD1QRT3RhkeQXS9aSS8s6a4h/I5Tk3FDuBPVfX6iyKuoJHqqMiLMlCaNkTlsSX
4jJPSJr6czuoODjEfbuEPUhwgxuO9DCFKcXKWw==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6"/>
            <mdssi:RelationshipReference xmlns:mdssi="http://schemas.openxmlformats.org/package/2006/digital-signature" SourceId="rId20"/>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19"/>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22"/>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21"/>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Transform>
          <Transform Algorithm="http://www.w3.org/TR/2001/REC-xml-c14n-20010315"/>
        </Transforms>
        <DigestMethod Algorithm="http://www.w3.org/2001/04/xmlenc#sha256"/>
        <DigestValue>SY3DC3fgyCI3azWTmVOZU9nl02xQXn1fLMexB0VXOA8=</DigestValue>
      </Reference>
      <Reference URI="/xl/calcChain.xml?ContentType=application/vnd.openxmlformats-officedocument.spreadsheetml.calcChain+xml">
        <DigestMethod Algorithm="http://www.w3.org/2001/04/xmlenc#sha256"/>
        <DigestValue>2iZpIRVpmA6KPO9NsYp/EvkA0kSJICCTZDQ0Gvh/XMY=</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Iekguc/3/t6jgrbTO9y15PZTM03+juSbEiv5LLWV31k=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drawings/drawing8.xml?ContentType=application/vnd.openxmlformats-officedocument.drawing+xml">
        <DigestMethod Algorithm="http://www.w3.org/2001/04/xmlenc#sha256"/>
        <DigestValue>Gp/pnbJe9XLqzF7SJIksSRzkbAX3mHDzZh8gn9SKJp0=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eG4PoeT9ZzGGkIpDsVqHrfcVPaMCGZtul7UvV24RgpI=</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yzTi3SDbMAI/BJn8AGECnGWU/LjB+e4+t+FMacK0crk=</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yzTi3SDbMAI/BJn8AGECnGWU/LjB+e4+t+FMacK0crk=</DigestValue>
      </Reference>
      <Reference URI="/xl/printerSettings/printerSettings7.bin?ContentType=application/vnd.openxmlformats-officedocument.spreadsheetml.printerSettings">
        <DigestMethod Algorithm="http://www.w3.org/2001/04/xmlenc#sha256"/>
        <DigestValue>fhjnge194E7HRbbDMDR5mL4CUxjIBEiAh0QYLmZ/8KY=</DigestValue>
      </Reference>
      <Reference URI="/xl/printerSettings/printerSettings8.bin?ContentType=application/vnd.openxmlformats-officedocument.spreadsheetml.printerSettings">
        <DigestMethod Algorithm="http://www.w3.org/2001/04/xmlenc#sha256"/>
        <DigestValue>yzTi3SDbMAI/BJn8AGECnGWU/LjB+e4+t+FMacK0crk=</DigestValue>
      </Reference>
      <Reference URI="/xl/printerSettings/printerSettings9.bin?ContentType=application/vnd.openxmlformats-officedocument.spreadsheetml.printerSettings">
        <DigestMethod Algorithm="http://www.w3.org/2001/04/xmlenc#sha256"/>
        <DigestValue>k3mEicYclTAv45q7/hDzOH4UhoODZEMSbS6Cqizod2U=</DigestValue>
      </Reference>
      <Reference URI="/xl/sharedStrings.xml?ContentType=application/vnd.openxmlformats-officedocument.spreadsheetml.sharedStrings+xml">
        <DigestMethod Algorithm="http://www.w3.org/2001/04/xmlenc#sha256"/>
        <DigestValue>8f19/1nbiJEGr1dFyWXuiZbBVRBeq4WOmlPeOa1cTYI=</DigestValue>
      </Reference>
      <Reference URI="/xl/styles.xml?ContentType=application/vnd.openxmlformats-officedocument.spreadsheetml.styles+xml">
        <DigestMethod Algorithm="http://www.w3.org/2001/04/xmlenc#sha256"/>
        <DigestValue>PFRfJyBu61kf2tJyK9UEl9Cy6Wz+dTJCPp5X7dl1zJM=</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VYdqsOd0GaEfPiHiUX6A6quvXQett3BlXFUOuxXKXCA=</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LKEcjnP3yc77WnZ67Zcnu1/vLuMg+qSiPLhNc/52Upk=</DigestValue>
      </Reference>
      <Reference URI="/xl/worksheets/sheet10.xml?ContentType=application/vnd.openxmlformats-officedocument.spreadsheetml.worksheet+xml">
        <DigestMethod Algorithm="http://www.w3.org/2001/04/xmlenc#sha256"/>
        <DigestValue>4HIpPwBdjgMNq/4ihRbSZMg4dDU1lJ57MFSNASWokyo=</DigestValue>
      </Reference>
      <Reference URI="/xl/worksheets/sheet11.xml?ContentType=application/vnd.openxmlformats-officedocument.spreadsheetml.worksheet+xml">
        <DigestMethod Algorithm="http://www.w3.org/2001/04/xmlenc#sha256"/>
        <DigestValue>Y1v6LH9+DVphHfDFCBaRs1sSQV8PWD1G8l/hANHflAk=</DigestValue>
      </Reference>
      <Reference URI="/xl/worksheets/sheet12.xml?ContentType=application/vnd.openxmlformats-officedocument.spreadsheetml.worksheet+xml">
        <DigestMethod Algorithm="http://www.w3.org/2001/04/xmlenc#sha256"/>
        <DigestValue>cDLRMfzR/5EmVI4u3DfjXhVjiAQKaIiINBnBXCqeHDM=</DigestValue>
      </Reference>
      <Reference URI="/xl/worksheets/sheet13.xml?ContentType=application/vnd.openxmlformats-officedocument.spreadsheetml.worksheet+xml">
        <DigestMethod Algorithm="http://www.w3.org/2001/04/xmlenc#sha256"/>
        <DigestValue>1i7pMVbOQ/A/ys3104OD6aCc+10KrBMR3b33cWIJfiQ=</DigestValue>
      </Reference>
      <Reference URI="/xl/worksheets/sheet14.xml?ContentType=application/vnd.openxmlformats-officedocument.spreadsheetml.worksheet+xml">
        <DigestMethod Algorithm="http://www.w3.org/2001/04/xmlenc#sha256"/>
        <DigestValue>GsGXAwDS8DCpLXb6LnONKpOVV2RhK4s0QRLnY+IrBzM=</DigestValue>
      </Reference>
      <Reference URI="/xl/worksheets/sheet15.xml?ContentType=application/vnd.openxmlformats-officedocument.spreadsheetml.worksheet+xml">
        <DigestMethod Algorithm="http://www.w3.org/2001/04/xmlenc#sha256"/>
        <DigestValue>E3A2RfpWRb5T2Zn3puobi/QLI+WlX7RFAUEcYrpMkL0=</DigestValue>
      </Reference>
      <Reference URI="/xl/worksheets/sheet16.xml?ContentType=application/vnd.openxmlformats-officedocument.spreadsheetml.worksheet+xml">
        <DigestMethod Algorithm="http://www.w3.org/2001/04/xmlenc#sha256"/>
        <DigestValue>SIHU178+Lk1tVr3lLWcisUTOjf6zMGvqL45uvHe7Lhc=</DigestValue>
      </Reference>
      <Reference URI="/xl/worksheets/sheet17.xml?ContentType=application/vnd.openxmlformats-officedocument.spreadsheetml.worksheet+xml">
        <DigestMethod Algorithm="http://www.w3.org/2001/04/xmlenc#sha256"/>
        <DigestValue>kjGnlKquF0kxZx7Pjeh1lzTuyU7Il4S+qbkG7msrPJk=</DigestValue>
      </Reference>
      <Reference URI="/xl/worksheets/sheet2.xml?ContentType=application/vnd.openxmlformats-officedocument.spreadsheetml.worksheet+xml">
        <DigestMethod Algorithm="http://www.w3.org/2001/04/xmlenc#sha256"/>
        <DigestValue>o62RFdnrqKFKk2VgsLEkqYAaMUK1MI8LhBhx/pRr4hw=</DigestValue>
      </Reference>
      <Reference URI="/xl/worksheets/sheet3.xml?ContentType=application/vnd.openxmlformats-officedocument.spreadsheetml.worksheet+xml">
        <DigestMethod Algorithm="http://www.w3.org/2001/04/xmlenc#sha256"/>
        <DigestValue>9NUjpbX3AMWMn5PPn5qBqwhnf4U5hxTYWMiTlSE0s4A=</DigestValue>
      </Reference>
      <Reference URI="/xl/worksheets/sheet4.xml?ContentType=application/vnd.openxmlformats-officedocument.spreadsheetml.worksheet+xml">
        <DigestMethod Algorithm="http://www.w3.org/2001/04/xmlenc#sha256"/>
        <DigestValue>aoC+KoNi2oxHyxBmB++FvnM3B/uGsUQcYyxVHYGpEEE=</DigestValue>
      </Reference>
      <Reference URI="/xl/worksheets/sheet5.xml?ContentType=application/vnd.openxmlformats-officedocument.spreadsheetml.worksheet+xml">
        <DigestMethod Algorithm="http://www.w3.org/2001/04/xmlenc#sha256"/>
        <DigestValue>w4nr5cFYBZsQXyNyRQuQTaVWVLf8MR4yFrpxy+BjwdA=</DigestValue>
      </Reference>
      <Reference URI="/xl/worksheets/sheet6.xml?ContentType=application/vnd.openxmlformats-officedocument.spreadsheetml.worksheet+xml">
        <DigestMethod Algorithm="http://www.w3.org/2001/04/xmlenc#sha256"/>
        <DigestValue>hg2T/a8sTWIrFjifmzCCcPKo7/gl+fuo2yhAuzFzEhY=</DigestValue>
      </Reference>
      <Reference URI="/xl/worksheets/sheet7.xml?ContentType=application/vnd.openxmlformats-officedocument.spreadsheetml.worksheet+xml">
        <DigestMethod Algorithm="http://www.w3.org/2001/04/xmlenc#sha256"/>
        <DigestValue>6+KTj/2WLk+MDoU4VOwVkxGw+RnUuRqA6Gx2pvkgK9k=</DigestValue>
      </Reference>
      <Reference URI="/xl/worksheets/sheet8.xml?ContentType=application/vnd.openxmlformats-officedocument.spreadsheetml.worksheet+xml">
        <DigestMethod Algorithm="http://www.w3.org/2001/04/xmlenc#sha256"/>
        <DigestValue>B3Hr9peVG5aJWRyemglaS93WkLYtytKN+8pnyL3fDDE=</DigestValue>
      </Reference>
      <Reference URI="/xl/worksheets/sheet9.xml?ContentType=application/vnd.openxmlformats-officedocument.spreadsheetml.worksheet+xml">
        <DigestMethod Algorithm="http://www.w3.org/2001/04/xmlenc#sha256"/>
        <DigestValue>ZB0Pwp2jIQsUjurJ8RlPvYrigxGCDkxdmEOGklXa+KQ=</DigestValue>
      </Reference>
    </Manifest>
    <SignatureProperties>
      <SignatureProperty Id="idSignatureTime" Target="#idPackageSignature">
        <mdssi:SignatureTime xmlns:mdssi="http://schemas.openxmlformats.org/package/2006/digital-signature">
          <mdssi:Format>YYYY-MM-DDThh:mm:ssTZD</mdssi:Format>
          <mdssi:Value>2024-04-15T07:58:17Z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16.0.17425/26</OfficeVersion>
          <ApplicationVersion>16.0.17425</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2024-04-15T07:58:17Z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14</vt:i4>
      </vt:variant>
    </vt:vector>
  </HeadingPairs>
  <TitlesOfParts>
    <vt:vector size="31" baseType="lpstr">
      <vt:lpstr>Tong quat</vt:lpstr>
      <vt:lpstr>BCThuNhap_06203</vt:lpstr>
      <vt:lpstr>BCTinhHinhTaiChinh_06105</vt:lpstr>
      <vt:lpstr>BCTaiSan_06027</vt:lpstr>
      <vt:lpstr>BCKetQuaHoatDong_06028</vt:lpstr>
      <vt:lpstr>BCDanhMucDauTu_06029</vt:lpstr>
      <vt:lpstr>BCHoatDongVay_06026</vt:lpstr>
      <vt:lpstr>Khac_06030</vt:lpstr>
      <vt:lpstr>BCLCGT_06262</vt:lpstr>
      <vt:lpstr>TB 30092015</vt:lpstr>
      <vt:lpstr>THU NHAP</vt:lpstr>
      <vt:lpstr>LCTT</vt:lpstr>
      <vt:lpstr>TAI CHINH</vt:lpstr>
      <vt:lpstr>tai san</vt:lpstr>
      <vt:lpstr>hoat dong</vt:lpstr>
      <vt:lpstr>danh muc</vt:lpstr>
      <vt:lpstr>khac</vt:lpstr>
      <vt:lpstr>BCDanhMucDauTu_06029!Print_Area</vt:lpstr>
      <vt:lpstr>BCKetQuaHoatDong_06028!Print_Area</vt:lpstr>
      <vt:lpstr>BCLCGT_06262!Print_Area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TRAN TRONG TIN</cp:lastModifiedBy>
  <cp:lastPrinted>2022-08-04T01:33:26Z</cp:lastPrinted>
  <dcterms:created xsi:type="dcterms:W3CDTF">2013-10-21T08:38:47Z</dcterms:created>
  <dcterms:modified xsi:type="dcterms:W3CDTF">2024-04-15T03:37:45Z</dcterms:modified>
</cp:coreProperties>
</file>